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06(1)" sheetId="1" r:id="rId1"/>
    <sheet name="06(2)" sheetId="2" r:id="rId2"/>
  </sheets>
  <definedNames>
    <definedName name="_" localSheetId="1">#REF!</definedName>
    <definedName name="_">#REF!</definedName>
    <definedName name="\P" localSheetId="1">#REF!</definedName>
    <definedName name="\P">#REF!</definedName>
    <definedName name="\Q" localSheetId="1">#REF!</definedName>
    <definedName name="\Q">#REF!</definedName>
    <definedName name="\X" localSheetId="1">#REF!</definedName>
    <definedName name="\X">#REF!</definedName>
    <definedName name="_xlnm.Print_Area" localSheetId="1">'06(2)'!$A$1:$BD$71</definedName>
    <definedName name="PRINT_AREA_MI">#REF!</definedName>
    <definedName name="印刷マクロ" localSheetId="1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<sst xmlns="http://schemas.openxmlformats.org/spreadsheetml/2006/main" count="493" uniqueCount="133">
  <si>
    <t>納 税 義 務 者 数</t>
  </si>
  <si>
    <t xml:space="preserve"> 所得者区分</t>
  </si>
  <si>
    <t>-</t>
  </si>
  <si>
    <t>農 業 所 得 者</t>
  </si>
  <si>
    <t>その他の所得者</t>
  </si>
  <si>
    <t>譲渡等分離課税の者</t>
  </si>
  <si>
    <t>所  得  割  額　　※</t>
  </si>
  <si>
    <t>※減免税額を控除した額</t>
  </si>
  <si>
    <t>　（１）合 計</t>
  </si>
  <si>
    <t>(単位：人、千円）</t>
  </si>
  <si>
    <t xml:space="preserve">区　分 </t>
  </si>
  <si>
    <t>総     所     得     金     額     等</t>
  </si>
  <si>
    <t>うち
所得税の
納税義務なし</t>
  </si>
  <si>
    <t>うち分離長期
譲渡所得金額</t>
  </si>
  <si>
    <t>うち分離短期
譲渡所得金額</t>
  </si>
  <si>
    <t>うち株式等に係る譲渡所得等の金額</t>
  </si>
  <si>
    <t>うち上場株式等に係る配当所得金額</t>
  </si>
  <si>
    <t>うち先物取引に係る雑所得等の金額</t>
  </si>
  <si>
    <t>給 与 所 得 者</t>
  </si>
  <si>
    <t>営 業 等 所 得 者</t>
  </si>
  <si>
    <t>合　　　計</t>
  </si>
  <si>
    <t xml:space="preserve">区　分 </t>
  </si>
  <si>
    <t>所得控除額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</si>
  <si>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</si>
  <si>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</si>
  <si>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</si>
  <si>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</si>
  <si>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</si>
  <si>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</si>
  <si>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</si>
  <si>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</si>
  <si>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うち所得税の
納税義務なし</t>
  </si>
  <si>
    <t>給 与 所 得 者</t>
  </si>
  <si>
    <t>市町村名</t>
  </si>
  <si>
    <t>農業所得者</t>
  </si>
  <si>
    <t xml:space="preserve">  その他の</t>
  </si>
  <si>
    <t>短・長期譲渡所</t>
  </si>
  <si>
    <t xml:space="preserve">  所得者</t>
  </si>
  <si>
    <t>得等の分離課税</t>
  </si>
  <si>
    <t>給  与</t>
  </si>
  <si>
    <t>農  業</t>
  </si>
  <si>
    <t>その他</t>
  </si>
  <si>
    <t>分離課税</t>
  </si>
  <si>
    <t>(A)</t>
  </si>
  <si>
    <t>(B)</t>
  </si>
  <si>
    <t>(C)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</si>
  <si>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</si>
  <si>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</si>
  <si>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</si>
  <si>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</si>
  <si>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</si>
  <si>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</si>
  <si>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</si>
  <si>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</si>
  <si>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</si>
  <si>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</si>
  <si>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</si>
  <si>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</si>
  <si>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</si>
  <si>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</si>
  <si>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</si>
  <si>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</si>
  <si>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</si>
  <si>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</si>
  <si>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</si>
  <si>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</si>
  <si>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</si>
  <si>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</si>
  <si>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</si>
  <si>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</si>
  <si>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</si>
  <si>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</si>
  <si>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</si>
  <si>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</si>
  <si>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</si>
  <si>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</si>
  <si>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</si>
  <si>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</si>
  <si>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</si>
  <si>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</si>
  <si>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</si>
  <si>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</si>
  <si>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</si>
  <si>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</si>
  <si>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</si>
  <si>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</si>
  <si>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</si>
  <si>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</si>
  <si>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</si>
  <si>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</si>
  <si>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</si>
  <si>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</si>
  <si>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</si>
  <si>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</si>
  <si>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</si>
  <si>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</si>
  <si>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</si>
  <si>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</si>
  <si>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</si>
  <si>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</si>
  <si>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</si>
  <si>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</si>
  <si>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</si>
  <si>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</si>
  <si>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</si>
  <si>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</si>
  <si>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(単位：人）</t>
  </si>
  <si>
    <t>(単位：千円）</t>
  </si>
  <si>
    <t>給与所得者</t>
  </si>
  <si>
    <t>営業等所得者</t>
  </si>
  <si>
    <t>合    計</t>
  </si>
  <si>
    <t>割                合</t>
  </si>
  <si>
    <t>給与所得者</t>
  </si>
  <si>
    <t>営業等</t>
  </si>
  <si>
    <t>(D)</t>
  </si>
  <si>
    <t xml:space="preserve"> をした者 (E)   </t>
  </si>
  <si>
    <t>(F)</t>
  </si>
  <si>
    <t>(A/F)</t>
  </si>
  <si>
    <t>(B/F)</t>
  </si>
  <si>
    <t>(C/F)</t>
  </si>
  <si>
    <t>(D/F)</t>
  </si>
  <si>
    <t>(E/F)</t>
  </si>
  <si>
    <t>糸島市</t>
  </si>
  <si>
    <t>都市計</t>
  </si>
  <si>
    <t>町村計</t>
  </si>
  <si>
    <t>県計</t>
  </si>
  <si>
    <t>平成２４年度市町村税課税状況等の調</t>
  </si>
  <si>
    <t xml:space="preserve"> ６ 個人の市町村民税の所得割額等に関する調（所得者区分別）</t>
  </si>
  <si>
    <t xml:space="preserve"> （２）所得者区分別</t>
  </si>
  <si>
    <t xml:space="preserve">   （ア）納税義務者数</t>
  </si>
  <si>
    <t xml:space="preserve">   （イ）総所得金額</t>
  </si>
  <si>
    <t xml:space="preserve">   （ウ）課税標準額</t>
  </si>
  <si>
    <t xml:space="preserve">   （エ）所得割額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</si>
</sst>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13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</cellStyleXfs>
  <cellXfs count="147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6" fillId="0" borderId="0" xfId="21" applyNumberFormat="1" applyFont="1" applyAlignment="1" applyProtection="1">
      <alignment vertical="center"/>
      <protection/>
    </xf>
    <xf numFmtId="0" fontId="7" fillId="0" borderId="0" xfId="21" applyNumberFormat="1" applyFont="1" applyAlignment="1">
      <alignment vertical="center"/>
      <protection/>
    </xf>
    <xf numFmtId="0" fontId="8" fillId="0" borderId="0" xfId="21" applyNumberFormat="1" applyFont="1" applyAlignment="1" applyProtection="1">
      <alignment vertical="center"/>
      <protection/>
    </xf>
    <xf numFmtId="0" fontId="6" fillId="0" borderId="0" xfId="21" applyNumberFormat="1" applyFont="1" applyAlignment="1" applyProtection="1">
      <alignment horizontal="right" vertical="center"/>
      <protection/>
    </xf>
    <xf numFmtId="0" fontId="6" fillId="0" borderId="1" xfId="21" applyNumberFormat="1" applyFont="1" applyBorder="1" applyAlignment="1" applyProtection="1">
      <alignment horizontal="right" vertical="center"/>
      <protection/>
    </xf>
    <xf numFmtId="0" fontId="6" fillId="0" borderId="2" xfId="21" applyNumberFormat="1" applyFont="1" applyBorder="1" applyAlignment="1" applyProtection="1">
      <alignment vertical="center"/>
      <protection/>
    </xf>
    <xf numFmtId="0" fontId="6" fillId="0" borderId="3" xfId="21" applyNumberFormat="1" applyFont="1" applyBorder="1" applyAlignment="1" applyProtection="1">
      <alignment vertical="center"/>
      <protection/>
    </xf>
    <xf numFmtId="0" fontId="10" fillId="0" borderId="4" xfId="21" applyNumberFormat="1" applyFont="1" applyBorder="1" applyAlignment="1" applyProtection="1">
      <alignment horizontal="center" vertical="center" wrapText="1"/>
      <protection/>
    </xf>
    <xf numFmtId="0" fontId="6" fillId="0" borderId="5" xfId="21" applyNumberFormat="1" applyFont="1" applyBorder="1" applyAlignment="1" applyProtection="1">
      <alignment vertical="center"/>
      <protection/>
    </xf>
    <xf numFmtId="0" fontId="6" fillId="0" borderId="6" xfId="21" applyNumberFormat="1" applyFont="1" applyBorder="1" applyAlignment="1" applyProtection="1">
      <alignment horizontal="center" vertical="center" wrapText="1"/>
      <protection/>
    </xf>
    <xf numFmtId="0" fontId="6" fillId="0" borderId="7" xfId="21" applyNumberFormat="1" applyFont="1" applyBorder="1" applyAlignment="1" applyProtection="1">
      <alignment horizontal="center" vertical="center" wrapText="1"/>
      <protection/>
    </xf>
    <xf numFmtId="0" fontId="6" fillId="0" borderId="8" xfId="21" applyNumberFormat="1" applyFont="1" applyBorder="1" applyAlignment="1" applyProtection="1">
      <alignment horizontal="center" vertical="center" wrapText="1"/>
      <protection/>
    </xf>
    <xf numFmtId="0" fontId="10" fillId="0" borderId="2" xfId="22" applyNumberFormat="1" applyFont="1" applyBorder="1" applyAlignment="1" applyProtection="1">
      <alignment horizontal="center" vertical="center"/>
      <protection/>
    </xf>
    <xf numFmtId="38" fontId="6" fillId="0" borderId="9" xfId="17" applyFont="1" applyBorder="1" applyAlignment="1" applyProtection="1">
      <alignment vertical="center"/>
      <protection/>
    </xf>
    <xf numFmtId="38" fontId="6" fillId="0" borderId="10" xfId="17" applyFont="1" applyBorder="1" applyAlignment="1" applyProtection="1">
      <alignment vertical="center"/>
      <protection/>
    </xf>
    <xf numFmtId="38" fontId="6" fillId="0" borderId="10" xfId="17" applyFont="1" applyBorder="1" applyAlignment="1" applyProtection="1">
      <alignment horizontal="center" vertical="center"/>
      <protection/>
    </xf>
    <xf numFmtId="38" fontId="6" fillId="0" borderId="11" xfId="17" applyFont="1" applyBorder="1" applyAlignment="1" applyProtection="1">
      <alignment horizontal="center" vertical="center"/>
      <protection/>
    </xf>
    <xf numFmtId="38" fontId="6" fillId="0" borderId="12" xfId="17" applyFont="1" applyBorder="1" applyAlignment="1" applyProtection="1">
      <alignment horizontal="center" vertical="center"/>
      <protection/>
    </xf>
    <xf numFmtId="0" fontId="10" fillId="0" borderId="13" xfId="22" applyNumberFormat="1" applyFont="1" applyBorder="1" applyAlignment="1" applyProtection="1">
      <alignment horizontal="center" vertical="center"/>
      <protection/>
    </xf>
    <xf numFmtId="38" fontId="6" fillId="0" borderId="14" xfId="17" applyFont="1" applyBorder="1" applyAlignment="1" applyProtection="1">
      <alignment vertical="center"/>
      <protection/>
    </xf>
    <xf numFmtId="38" fontId="6" fillId="0" borderId="15" xfId="17" applyFont="1" applyBorder="1" applyAlignment="1" applyProtection="1">
      <alignment vertical="center"/>
      <protection/>
    </xf>
    <xf numFmtId="38" fontId="6" fillId="0" borderId="15" xfId="17" applyFont="1" applyBorder="1" applyAlignment="1" applyProtection="1">
      <alignment horizontal="center" vertical="center"/>
      <protection/>
    </xf>
    <xf numFmtId="38" fontId="6" fillId="0" borderId="16" xfId="17" applyFont="1" applyBorder="1" applyAlignment="1" applyProtection="1">
      <alignment horizontal="center" vertical="center"/>
      <protection/>
    </xf>
    <xf numFmtId="38" fontId="6" fillId="0" borderId="17" xfId="17" applyFont="1" applyBorder="1" applyAlignment="1" applyProtection="1">
      <alignment horizontal="center" vertical="center"/>
      <protection/>
    </xf>
    <xf numFmtId="38" fontId="6" fillId="0" borderId="11" xfId="17" applyFont="1" applyBorder="1" applyAlignment="1" applyProtection="1">
      <alignment vertical="center"/>
      <protection/>
    </xf>
    <xf numFmtId="38" fontId="6" fillId="0" borderId="12" xfId="17" applyFont="1" applyBorder="1" applyAlignment="1" applyProtection="1">
      <alignment vertical="center"/>
      <protection/>
    </xf>
    <xf numFmtId="0" fontId="10" fillId="0" borderId="18" xfId="22" applyNumberFormat="1" applyFont="1" applyBorder="1" applyAlignment="1" applyProtection="1">
      <alignment horizontal="center" vertical="center"/>
      <protection/>
    </xf>
    <xf numFmtId="38" fontId="6" fillId="0" borderId="13" xfId="17" applyFont="1" applyBorder="1" applyAlignment="1" applyProtection="1">
      <alignment vertical="center"/>
      <protection/>
    </xf>
    <xf numFmtId="0" fontId="6" fillId="0" borderId="0" xfId="21" applyNumberFormat="1" applyFont="1" applyBorder="1" applyAlignment="1" applyProtection="1">
      <alignment vertical="center"/>
      <protection/>
    </xf>
    <xf numFmtId="0" fontId="6" fillId="0" borderId="19" xfId="21" applyNumberFormat="1" applyFont="1" applyBorder="1" applyAlignment="1" applyProtection="1">
      <alignment vertical="center"/>
      <protection/>
    </xf>
    <xf numFmtId="0" fontId="10" fillId="0" borderId="20" xfId="22" applyNumberFormat="1" applyFont="1" applyBorder="1" applyAlignment="1" applyProtection="1">
      <alignment horizontal="center" vertical="center"/>
      <protection/>
    </xf>
    <xf numFmtId="38" fontId="6" fillId="0" borderId="21" xfId="17" applyFont="1" applyBorder="1" applyAlignment="1" applyProtection="1">
      <alignment vertical="center"/>
      <protection/>
    </xf>
    <xf numFmtId="38" fontId="6" fillId="0" borderId="10" xfId="17" applyFont="1" applyFill="1" applyBorder="1" applyAlignment="1" applyProtection="1">
      <alignment vertical="center"/>
      <protection/>
    </xf>
    <xf numFmtId="38" fontId="6" fillId="0" borderId="10" xfId="17" applyFont="1" applyFill="1" applyBorder="1" applyAlignment="1" applyProtection="1">
      <alignment horizontal="center" vertical="center"/>
      <protection/>
    </xf>
    <xf numFmtId="38" fontId="6" fillId="0" borderId="22" xfId="17" applyFont="1" applyFill="1" applyBorder="1" applyAlignment="1" applyProtection="1">
      <alignment horizontal="center" vertical="center"/>
      <protection/>
    </xf>
    <xf numFmtId="0" fontId="10" fillId="0" borderId="0" xfId="21" applyNumberFormat="1" applyFont="1" applyAlignment="1">
      <alignment vertical="center"/>
      <protection/>
    </xf>
    <xf numFmtId="38" fontId="6" fillId="0" borderId="23" xfId="17" applyFont="1" applyBorder="1" applyAlignment="1" applyProtection="1">
      <alignment vertical="center"/>
      <protection/>
    </xf>
    <xf numFmtId="38" fontId="6" fillId="0" borderId="15" xfId="17" applyFont="1" applyFill="1" applyBorder="1" applyAlignment="1" applyProtection="1">
      <alignment horizontal="center" vertical="center"/>
      <protection/>
    </xf>
    <xf numFmtId="38" fontId="6" fillId="0" borderId="4" xfId="17" applyFont="1" applyFill="1" applyBorder="1" applyAlignment="1" applyProtection="1">
      <alignment horizontal="center" vertical="center"/>
      <protection/>
    </xf>
    <xf numFmtId="38" fontId="6" fillId="0" borderId="21" xfId="17" applyFont="1" applyFill="1" applyBorder="1" applyAlignment="1" applyProtection="1">
      <alignment vertical="center"/>
      <protection/>
    </xf>
    <xf numFmtId="38" fontId="6" fillId="0" borderId="10" xfId="17" applyFont="1" applyFill="1" applyBorder="1" applyAlignment="1" applyProtection="1">
      <alignment horizontal="right" vertical="center"/>
      <protection/>
    </xf>
    <xf numFmtId="38" fontId="6" fillId="0" borderId="4" xfId="17" applyFont="1" applyFill="1" applyBorder="1" applyAlignment="1" applyProtection="1">
      <alignment vertical="center"/>
      <protection/>
    </xf>
    <xf numFmtId="0" fontId="6" fillId="0" borderId="0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Fill="1" applyBorder="1" applyAlignment="1" applyProtection="1">
      <alignment vertical="center"/>
      <protection/>
    </xf>
    <xf numFmtId="0" fontId="6" fillId="0" borderId="24" xfId="21" applyNumberFormat="1" applyFont="1" applyBorder="1" applyAlignment="1" applyProtection="1">
      <alignment vertical="center"/>
      <protection/>
    </xf>
    <xf numFmtId="38" fontId="6" fillId="0" borderId="9" xfId="17" applyFont="1" applyFill="1" applyBorder="1" applyAlignment="1" applyProtection="1">
      <alignment vertical="center"/>
      <protection/>
    </xf>
    <xf numFmtId="38" fontId="6" fillId="0" borderId="0" xfId="17" applyFont="1" applyFill="1" applyBorder="1" applyAlignment="1" applyProtection="1">
      <alignment vertical="center"/>
      <protection/>
    </xf>
    <xf numFmtId="38" fontId="6" fillId="0" borderId="25" xfId="17" applyFont="1" applyFill="1" applyBorder="1" applyAlignment="1" applyProtection="1">
      <alignment vertical="center"/>
      <protection/>
    </xf>
    <xf numFmtId="38" fontId="6" fillId="0" borderId="26" xfId="17" applyFont="1" applyFill="1" applyBorder="1" applyAlignment="1" applyProtection="1">
      <alignment horizontal="right" vertical="center"/>
      <protection/>
    </xf>
    <xf numFmtId="38" fontId="6" fillId="0" borderId="27" xfId="17" applyFont="1" applyFill="1" applyBorder="1" applyAlignment="1" applyProtection="1">
      <alignment vertical="center"/>
      <protection/>
    </xf>
    <xf numFmtId="0" fontId="6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Border="1" applyAlignment="1" applyProtection="1">
      <alignment vertical="center"/>
      <protection/>
    </xf>
    <xf numFmtId="0" fontId="10" fillId="0" borderId="0" xfId="21" applyNumberFormat="1" applyFont="1" applyBorder="1" applyAlignment="1" applyProtection="1">
      <alignment horizontal="center" vertical="center"/>
      <protection/>
    </xf>
    <xf numFmtId="0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NumberFormat="1" applyFont="1" applyAlignment="1">
      <alignment horizontal="center" vertical="center"/>
      <protection/>
    </xf>
    <xf numFmtId="38" fontId="10" fillId="0" borderId="23" xfId="17" applyFont="1" applyFill="1" applyBorder="1" applyAlignment="1" applyProtection="1">
      <alignment vertical="center"/>
      <protection/>
    </xf>
    <xf numFmtId="38" fontId="10" fillId="0" borderId="16" xfId="17" applyFont="1" applyFill="1" applyBorder="1" applyAlignment="1" applyProtection="1">
      <alignment vertical="center"/>
      <protection/>
    </xf>
    <xf numFmtId="38" fontId="10" fillId="0" borderId="4" xfId="17" applyFont="1" applyFill="1" applyBorder="1" applyAlignment="1" applyProtection="1">
      <alignment vertical="center"/>
      <protection/>
    </xf>
    <xf numFmtId="38" fontId="10" fillId="0" borderId="2" xfId="17" applyFont="1" applyFill="1" applyBorder="1" applyAlignment="1" applyProtection="1">
      <alignment vertical="center"/>
      <protection/>
    </xf>
    <xf numFmtId="38" fontId="10" fillId="0" borderId="0" xfId="17" applyFont="1" applyFill="1" applyBorder="1" applyAlignment="1" applyProtection="1">
      <alignment vertical="center"/>
      <protection/>
    </xf>
    <xf numFmtId="38" fontId="10" fillId="0" borderId="21" xfId="17" applyFont="1" applyFill="1" applyBorder="1" applyAlignment="1" applyProtection="1">
      <alignment vertical="center"/>
      <protection/>
    </xf>
    <xf numFmtId="38" fontId="10" fillId="0" borderId="11" xfId="17" applyFont="1" applyFill="1" applyBorder="1" applyAlignment="1" applyProtection="1">
      <alignment vertical="center"/>
      <protection/>
    </xf>
    <xf numFmtId="0" fontId="10" fillId="0" borderId="0" xfId="23" applyNumberFormat="1" applyFont="1" applyBorder="1" applyAlignment="1" applyProtection="1">
      <alignment horizontal="left" vertical="center"/>
      <protection/>
    </xf>
    <xf numFmtId="0" fontId="10" fillId="0" borderId="0" xfId="23" applyNumberFormat="1" applyFont="1" applyAlignment="1" applyProtection="1">
      <alignment vertical="center"/>
      <protection/>
    </xf>
    <xf numFmtId="0" fontId="11" fillId="0" borderId="0" xfId="23" applyNumberFormat="1" applyFont="1" applyAlignment="1">
      <alignment vertical="center"/>
      <protection/>
    </xf>
    <xf numFmtId="0" fontId="10" fillId="0" borderId="0" xfId="23" applyNumberFormat="1" applyFont="1" applyBorder="1" applyAlignment="1" applyProtection="1">
      <alignment vertical="center"/>
      <protection/>
    </xf>
    <xf numFmtId="0" fontId="10" fillId="0" borderId="28" xfId="23" applyNumberFormat="1" applyFont="1" applyBorder="1" applyAlignment="1" applyProtection="1">
      <alignment horizontal="center" vertical="center"/>
      <protection/>
    </xf>
    <xf numFmtId="0" fontId="10" fillId="0" borderId="29" xfId="23" applyNumberFormat="1" applyFont="1" applyBorder="1" applyAlignment="1" applyProtection="1">
      <alignment horizontal="center" vertical="center"/>
      <protection/>
    </xf>
    <xf numFmtId="0" fontId="10" fillId="0" borderId="30" xfId="23" applyNumberFormat="1" applyFont="1" applyBorder="1" applyAlignment="1" applyProtection="1">
      <alignment horizontal="left" vertical="center"/>
      <protection/>
    </xf>
    <xf numFmtId="0" fontId="12" fillId="0" borderId="30" xfId="23" applyNumberFormat="1" applyFont="1" applyBorder="1" applyAlignment="1" applyProtection="1">
      <alignment horizontal="center" vertical="center"/>
      <protection/>
    </xf>
    <xf numFmtId="0" fontId="10" fillId="0" borderId="0" xfId="23" applyNumberFormat="1" applyFont="1" applyAlignment="1">
      <alignment vertical="center"/>
      <protection/>
    </xf>
    <xf numFmtId="0" fontId="10" fillId="0" borderId="31" xfId="23" applyNumberFormat="1" applyFont="1" applyBorder="1" applyAlignment="1" applyProtection="1">
      <alignment horizontal="center" vertical="center"/>
      <protection/>
    </xf>
    <xf numFmtId="0" fontId="10" fillId="0" borderId="32" xfId="23" applyNumberFormat="1" applyFont="1" applyBorder="1" applyAlignment="1" applyProtection="1">
      <alignment horizontal="center" vertical="center"/>
      <protection/>
    </xf>
    <xf numFmtId="0" fontId="10" fillId="0" borderId="25" xfId="23" applyNumberFormat="1" applyFont="1" applyBorder="1" applyAlignment="1" applyProtection="1">
      <alignment vertical="center"/>
      <protection/>
    </xf>
    <xf numFmtId="0" fontId="12" fillId="0" borderId="25" xfId="23" applyNumberFormat="1" applyFont="1" applyBorder="1" applyAlignment="1" applyProtection="1">
      <alignment horizontal="center" vertical="center"/>
      <protection/>
    </xf>
    <xf numFmtId="0" fontId="10" fillId="0" borderId="25" xfId="23" applyNumberFormat="1" applyFont="1" applyBorder="1" applyAlignment="1" applyProtection="1">
      <alignment horizontal="center" vertical="center"/>
      <protection/>
    </xf>
    <xf numFmtId="0" fontId="10" fillId="0" borderId="27" xfId="23" applyNumberFormat="1" applyFont="1" applyBorder="1" applyAlignment="1" applyProtection="1">
      <alignment horizontal="center" vertical="center"/>
      <protection/>
    </xf>
    <xf numFmtId="0" fontId="10" fillId="0" borderId="19" xfId="23" applyNumberFormat="1" applyFont="1" applyBorder="1" applyAlignment="1" applyProtection="1">
      <alignment horizontal="center" vertical="center"/>
      <protection/>
    </xf>
    <xf numFmtId="0" fontId="10" fillId="0" borderId="24" xfId="23" applyNumberFormat="1" applyFont="1" applyBorder="1" applyAlignment="1" applyProtection="1">
      <alignment horizontal="center" vertical="center"/>
      <protection/>
    </xf>
    <xf numFmtId="0" fontId="10" fillId="0" borderId="3" xfId="23" applyNumberFormat="1" applyFont="1" applyBorder="1" applyAlignment="1" applyProtection="1">
      <alignment horizontal="right" vertical="center"/>
      <protection/>
    </xf>
    <xf numFmtId="0" fontId="10" fillId="0" borderId="5" xfId="23" applyNumberFormat="1" applyFont="1" applyBorder="1" applyAlignment="1" applyProtection="1">
      <alignment horizontal="right" vertical="center"/>
      <protection/>
    </xf>
    <xf numFmtId="0" fontId="12" fillId="0" borderId="5" xfId="23" applyNumberFormat="1" applyFont="1" applyBorder="1" applyAlignment="1" applyProtection="1">
      <alignment horizontal="center" vertical="center"/>
      <protection/>
    </xf>
    <xf numFmtId="0" fontId="6" fillId="0" borderId="5" xfId="23" applyNumberFormat="1" applyFont="1" applyFill="1" applyBorder="1" applyAlignment="1" applyProtection="1">
      <alignment horizontal="right" vertical="center"/>
      <protection/>
    </xf>
    <xf numFmtId="0" fontId="10" fillId="0" borderId="5" xfId="23" applyNumberFormat="1" applyFont="1" applyBorder="1" applyAlignment="1" applyProtection="1">
      <alignment horizontal="center" vertical="center"/>
      <protection/>
    </xf>
    <xf numFmtId="0" fontId="10" fillId="0" borderId="33" xfId="23" applyNumberFormat="1" applyFont="1" applyBorder="1" applyAlignment="1" applyProtection="1">
      <alignment horizontal="center" vertical="center"/>
      <protection/>
    </xf>
    <xf numFmtId="37" fontId="10" fillId="0" borderId="31" xfId="23" applyFont="1" applyBorder="1" applyAlignment="1" applyProtection="1">
      <alignment horizontal="center" vertical="center"/>
      <protection/>
    </xf>
    <xf numFmtId="37" fontId="10" fillId="0" borderId="0" xfId="23" applyFont="1" applyBorder="1" applyAlignment="1" applyProtection="1">
      <alignment horizontal="distributed" vertical="center"/>
      <protection/>
    </xf>
    <xf numFmtId="37" fontId="10" fillId="0" borderId="32" xfId="23" applyFont="1" applyBorder="1" applyAlignment="1" applyProtection="1">
      <alignment horizontal="center" vertical="center"/>
      <protection/>
    </xf>
    <xf numFmtId="38" fontId="10" fillId="0" borderId="29" xfId="17" applyFont="1" applyBorder="1" applyAlignment="1">
      <alignment vertical="center"/>
    </xf>
    <xf numFmtId="38" fontId="10" fillId="0" borderId="1" xfId="17" applyFont="1" applyBorder="1" applyAlignment="1">
      <alignment vertical="center"/>
    </xf>
    <xf numFmtId="177" fontId="10" fillId="0" borderId="1" xfId="23" applyNumberFormat="1" applyFont="1" applyBorder="1" applyAlignment="1">
      <alignment horizontal="center" vertical="center"/>
      <protection/>
    </xf>
    <xf numFmtId="38" fontId="10" fillId="0" borderId="32" xfId="17" applyFont="1" applyBorder="1" applyAlignment="1">
      <alignment vertical="center"/>
    </xf>
    <xf numFmtId="38" fontId="10" fillId="0" borderId="34" xfId="17" applyFont="1" applyBorder="1" applyAlignment="1">
      <alignment vertical="center"/>
    </xf>
    <xf numFmtId="177" fontId="10" fillId="0" borderId="34" xfId="23" applyNumberFormat="1" applyFont="1" applyBorder="1" applyAlignment="1">
      <alignment horizontal="center" vertical="center"/>
      <protection/>
    </xf>
    <xf numFmtId="37" fontId="10" fillId="0" borderId="35" xfId="23" applyFont="1" applyBorder="1" applyAlignment="1" applyProtection="1">
      <alignment horizontal="center" vertical="center"/>
      <protection/>
    </xf>
    <xf numFmtId="37" fontId="10" fillId="0" borderId="36" xfId="23" applyFont="1" applyBorder="1" applyAlignment="1" applyProtection="1">
      <alignment horizontal="distributed" vertical="center"/>
      <protection/>
    </xf>
    <xf numFmtId="37" fontId="10" fillId="0" borderId="37" xfId="23" applyFont="1" applyBorder="1" applyAlignment="1" applyProtection="1">
      <alignment horizontal="center" vertical="center"/>
      <protection/>
    </xf>
    <xf numFmtId="38" fontId="10" fillId="0" borderId="37" xfId="17" applyFont="1" applyBorder="1" applyAlignment="1">
      <alignment vertical="center"/>
    </xf>
    <xf numFmtId="38" fontId="10" fillId="0" borderId="38" xfId="17" applyFont="1" applyBorder="1" applyAlignment="1">
      <alignment vertical="center"/>
    </xf>
    <xf numFmtId="177" fontId="10" fillId="0" borderId="38" xfId="23" applyNumberFormat="1" applyFont="1" applyBorder="1" applyAlignment="1">
      <alignment horizontal="center" vertical="center"/>
      <protection/>
    </xf>
    <xf numFmtId="37" fontId="10" fillId="0" borderId="39" xfId="23" applyFont="1" applyBorder="1" applyAlignment="1" applyProtection="1">
      <alignment horizontal="center" vertical="center"/>
      <protection/>
    </xf>
    <xf numFmtId="37" fontId="10" fillId="0" borderId="40" xfId="23" applyFont="1" applyBorder="1" applyAlignment="1" applyProtection="1">
      <alignment horizontal="distributed" vertical="center"/>
      <protection/>
    </xf>
    <xf numFmtId="37" fontId="10" fillId="0" borderId="41" xfId="23" applyFont="1" applyBorder="1" applyAlignment="1" applyProtection="1">
      <alignment horizontal="center" vertical="center"/>
      <protection/>
    </xf>
    <xf numFmtId="0" fontId="10" fillId="0" borderId="0" xfId="23" applyNumberFormat="1" applyFont="1" applyBorder="1" applyAlignment="1">
      <alignment vertical="center"/>
      <protection/>
    </xf>
    <xf numFmtId="38" fontId="10" fillId="0" borderId="41" xfId="17" applyFont="1" applyBorder="1" applyAlignment="1">
      <alignment vertical="center"/>
    </xf>
    <xf numFmtId="38" fontId="10" fillId="0" borderId="42" xfId="17" applyFont="1" applyBorder="1" applyAlignment="1">
      <alignment vertical="center"/>
    </xf>
    <xf numFmtId="177" fontId="10" fillId="0" borderId="42" xfId="23" applyNumberFormat="1" applyFont="1" applyBorder="1" applyAlignment="1">
      <alignment horizontal="center" vertical="center"/>
      <protection/>
    </xf>
    <xf numFmtId="37" fontId="10" fillId="0" borderId="28" xfId="23" applyFont="1" applyBorder="1" applyAlignment="1" applyProtection="1">
      <alignment horizontal="center" vertical="center"/>
      <protection/>
    </xf>
    <xf numFmtId="37" fontId="10" fillId="0" borderId="43" xfId="23" applyFont="1" applyBorder="1" applyAlignment="1" applyProtection="1">
      <alignment horizontal="distributed" vertical="center"/>
      <protection/>
    </xf>
    <xf numFmtId="37" fontId="10" fillId="0" borderId="29" xfId="23" applyFont="1" applyBorder="1" applyAlignment="1" applyProtection="1">
      <alignment horizontal="center" vertical="center"/>
      <protection/>
    </xf>
    <xf numFmtId="37" fontId="10" fillId="0" borderId="19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distributed" vertical="center"/>
      <protection/>
    </xf>
    <xf numFmtId="37" fontId="10" fillId="0" borderId="24" xfId="23" applyFont="1" applyBorder="1" applyAlignment="1" applyProtection="1">
      <alignment horizontal="center" vertical="center"/>
      <protection/>
    </xf>
    <xf numFmtId="38" fontId="10" fillId="0" borderId="24" xfId="17" applyFont="1" applyBorder="1" applyAlignment="1">
      <alignment vertical="center"/>
    </xf>
    <xf numFmtId="38" fontId="10" fillId="0" borderId="22" xfId="17" applyFont="1" applyBorder="1" applyAlignment="1">
      <alignment vertical="center"/>
    </xf>
    <xf numFmtId="177" fontId="10" fillId="0" borderId="22" xfId="23" applyNumberFormat="1" applyFont="1" applyBorder="1" applyAlignment="1">
      <alignment horizontal="center" vertical="center"/>
      <protection/>
    </xf>
    <xf numFmtId="0" fontId="10" fillId="0" borderId="0" xfId="23" applyNumberFormat="1" applyFont="1" applyAlignment="1">
      <alignment horizontal="center" vertical="center"/>
      <protection/>
    </xf>
    <xf numFmtId="0" fontId="7" fillId="0" borderId="0" xfId="23" applyNumberFormat="1" applyFont="1" applyBorder="1" applyAlignment="1" applyProtection="1">
      <alignment horizontal="left" vertical="center"/>
      <protection/>
    </xf>
    <xf numFmtId="0" fontId="10" fillId="0" borderId="43" xfId="21" applyNumberFormat="1" applyFont="1" applyBorder="1" applyAlignment="1" applyProtection="1">
      <alignment horizontal="center" vertical="center"/>
      <protection/>
    </xf>
    <xf numFmtId="0" fontId="10" fillId="0" borderId="44" xfId="21" applyNumberFormat="1" applyFont="1" applyBorder="1" applyAlignment="1" applyProtection="1">
      <alignment horizontal="center" vertical="center"/>
      <protection/>
    </xf>
    <xf numFmtId="0" fontId="6" fillId="0" borderId="28" xfId="21" applyNumberFormat="1" applyFont="1" applyBorder="1" applyAlignment="1" applyProtection="1">
      <alignment horizontal="center" vertical="center"/>
      <protection/>
    </xf>
    <xf numFmtId="0" fontId="6" fillId="0" borderId="43" xfId="21" applyNumberFormat="1" applyFont="1" applyBorder="1" applyAlignment="1" applyProtection="1">
      <alignment horizontal="center" vertical="center"/>
      <protection/>
    </xf>
    <xf numFmtId="0" fontId="6" fillId="0" borderId="29" xfId="21" applyNumberFormat="1" applyFont="1" applyBorder="1" applyAlignment="1" applyProtection="1">
      <alignment horizontal="center" vertical="center"/>
      <protection/>
    </xf>
    <xf numFmtId="0" fontId="6" fillId="0" borderId="45" xfId="21" applyNumberFormat="1" applyFont="1" applyBorder="1" applyAlignment="1" applyProtection="1">
      <alignment horizontal="center" vertical="center"/>
      <protection/>
    </xf>
    <xf numFmtId="0" fontId="6" fillId="0" borderId="30" xfId="21" applyNumberFormat="1" applyFont="1" applyBorder="1" applyAlignment="1" applyProtection="1">
      <alignment horizontal="center" vertical="center"/>
      <protection/>
    </xf>
    <xf numFmtId="0" fontId="6" fillId="0" borderId="1" xfId="21" applyNumberFormat="1" applyFont="1" applyBorder="1" applyAlignment="1" applyProtection="1">
      <alignment horizontal="center" vertical="center"/>
      <protection/>
    </xf>
    <xf numFmtId="0" fontId="6" fillId="0" borderId="22" xfId="21" applyNumberFormat="1" applyFont="1" applyBorder="1" applyAlignment="1" applyProtection="1">
      <alignment horizontal="center" vertical="center"/>
      <protection/>
    </xf>
    <xf numFmtId="0" fontId="10" fillId="0" borderId="45" xfId="21" applyNumberFormat="1" applyFont="1" applyBorder="1" applyAlignment="1" applyProtection="1">
      <alignment horizontal="center" vertical="center" wrapText="1"/>
      <protection/>
    </xf>
    <xf numFmtId="0" fontId="10" fillId="0" borderId="21" xfId="21" applyNumberFormat="1" applyFont="1" applyBorder="1" applyAlignment="1" applyProtection="1">
      <alignment horizontal="center" vertical="center" wrapText="1"/>
      <protection/>
    </xf>
    <xf numFmtId="0" fontId="10" fillId="0" borderId="46" xfId="21" applyNumberFormat="1" applyFont="1" applyFill="1" applyBorder="1" applyAlignment="1" applyProtection="1">
      <alignment horizontal="center" vertical="center" wrapText="1"/>
      <protection/>
    </xf>
    <xf numFmtId="0" fontId="10" fillId="0" borderId="1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22" xfId="21" applyNumberFormat="1" applyFont="1" applyBorder="1" applyAlignment="1" applyProtection="1">
      <alignment horizontal="center" vertical="center" wrapText="1"/>
      <protection/>
    </xf>
    <xf numFmtId="0" fontId="10" fillId="0" borderId="43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0" fillId="0" borderId="6" xfId="23" applyNumberFormat="1" applyFont="1" applyBorder="1" applyAlignment="1" applyProtection="1">
      <alignment horizontal="center" vertical="center"/>
      <protection/>
    </xf>
    <xf numFmtId="0" fontId="10" fillId="0" borderId="47" xfId="23" applyNumberFormat="1" applyFont="1" applyBorder="1" applyAlignment="1" applyProtection="1">
      <alignment horizontal="center" vertical="center"/>
      <protection/>
    </xf>
    <xf numFmtId="0" fontId="10" fillId="0" borderId="44" xfId="23" applyNumberFormat="1" applyFont="1" applyBorder="1" applyAlignment="1" applyProtection="1">
      <alignment horizontal="center" vertical="center"/>
      <protection/>
    </xf>
    <xf numFmtId="0" fontId="10" fillId="0" borderId="45" xfId="23" applyNumberFormat="1" applyFont="1" applyBorder="1" applyAlignment="1" applyProtection="1">
      <alignment horizontal="center" vertical="center"/>
      <protection/>
    </xf>
    <xf numFmtId="0" fontId="10" fillId="0" borderId="48" xfId="23" applyNumberFormat="1" applyFont="1" applyBorder="1" applyAlignment="1" applyProtection="1">
      <alignment horizontal="center" vertical="center"/>
      <protection/>
    </xf>
    <xf numFmtId="0" fontId="10" fillId="0" borderId="46" xfId="23" applyNumberFormat="1" applyFont="1" applyBorder="1" applyAlignment="1" applyProtection="1">
      <alignment horizontal="center" vertical="center"/>
      <protection/>
    </xf>
    <xf numFmtId="0" fontId="10" fillId="0" borderId="49" xfId="23" applyNumberFormat="1" applyFont="1" applyBorder="1" applyAlignment="1" applyProtection="1">
      <alignment horizontal="center" vertical="center"/>
      <protection/>
    </xf>
    <xf numFmtId="0" fontId="6" fillId="0" borderId="30" xfId="23" applyNumberFormat="1" applyFont="1" applyFill="1" applyBorder="1" applyAlignment="1" applyProtection="1">
      <alignment horizontal="center" vertical="center"/>
      <protection/>
    </xf>
    <xf numFmtId="0" fontId="6" fillId="0" borderId="25" xfId="23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20課06-1" xfId="22"/>
    <cellStyle name="標準_H20課06-2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E1" sqref="E1"/>
    </sheetView>
  </sheetViews>
  <sheetFormatPr defaultColWidth="12.125" defaultRowHeight="19.5" customHeight="1"/>
  <cols>
    <col min="1" max="1" width="17.50390625" style="3" customWidth="1"/>
    <col min="2" max="9" width="12.125" style="3" customWidth="1"/>
    <col min="10" max="16384" width="12.125" style="3" customWidth="1"/>
  </cols>
  <sheetData>
    <row r="1" ht="19.5" customHeight="1">
      <c r="A1" s="3" t="s">
        <v>126</v>
      </c>
    </row>
    <row r="2" spans="1:9" ht="19.5" customHeight="1">
      <c r="A2" s="1" t="s">
        <v>127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4" t="s">
        <v>8</v>
      </c>
      <c r="B3" s="2"/>
      <c r="C3" s="2"/>
      <c r="D3" s="2"/>
      <c r="E3" s="2"/>
      <c r="F3" s="2"/>
      <c r="G3" s="2"/>
      <c r="H3" s="2"/>
      <c r="I3" s="5" t="s">
        <v>9</v>
      </c>
    </row>
    <row r="4" spans="1:9" ht="19.5" customHeight="1">
      <c r="A4" s="6" t="s">
        <v>10</v>
      </c>
      <c r="B4" s="123" t="s">
        <v>0</v>
      </c>
      <c r="C4" s="125"/>
      <c r="D4" s="126" t="s">
        <v>11</v>
      </c>
      <c r="E4" s="123"/>
      <c r="F4" s="123"/>
      <c r="G4" s="123"/>
      <c r="H4" s="123"/>
      <c r="I4" s="124"/>
    </row>
    <row r="5" spans="1:9" ht="36" customHeight="1">
      <c r="A5" s="7" t="s">
        <v>1</v>
      </c>
      <c r="B5" s="8"/>
      <c r="C5" s="9" t="s">
        <v>12</v>
      </c>
      <c r="D5" s="10"/>
      <c r="E5" s="11" t="s">
        <v>13</v>
      </c>
      <c r="F5" s="12" t="s">
        <v>14</v>
      </c>
      <c r="G5" s="12" t="s">
        <v>15</v>
      </c>
      <c r="H5" s="12" t="s">
        <v>16</v>
      </c>
      <c r="I5" s="13" t="s">
        <v>17</v>
      </c>
    </row>
    <row r="6" spans="1:9" ht="19.5" customHeight="1">
      <c r="A6" s="14" t="s">
        <v>18</v>
      </c>
      <c r="B6" s="15">
        <v>1647085</v>
      </c>
      <c r="C6" s="16">
        <v>111505</v>
      </c>
      <c r="D6" s="16">
        <v>5045640376</v>
      </c>
      <c r="E6" s="17" t="s">
        <v>2</v>
      </c>
      <c r="F6" s="18" t="s">
        <v>2</v>
      </c>
      <c r="G6" s="18" t="s">
        <v>2</v>
      </c>
      <c r="H6" s="18" t="s">
        <v>2</v>
      </c>
      <c r="I6" s="19" t="s">
        <v>2</v>
      </c>
    </row>
    <row r="7" spans="1:9" ht="19.5" customHeight="1">
      <c r="A7" s="20" t="s">
        <v>19</v>
      </c>
      <c r="B7" s="21">
        <v>80284</v>
      </c>
      <c r="C7" s="22">
        <v>10333</v>
      </c>
      <c r="D7" s="16">
        <v>266443471</v>
      </c>
      <c r="E7" s="23" t="s">
        <v>2</v>
      </c>
      <c r="F7" s="24" t="s">
        <v>2</v>
      </c>
      <c r="G7" s="24" t="s">
        <v>2</v>
      </c>
      <c r="H7" s="24" t="s">
        <v>2</v>
      </c>
      <c r="I7" s="25" t="s">
        <v>2</v>
      </c>
    </row>
    <row r="8" spans="1:9" ht="19.5" customHeight="1">
      <c r="A8" s="14" t="s">
        <v>3</v>
      </c>
      <c r="B8" s="15">
        <v>6194</v>
      </c>
      <c r="C8" s="16">
        <v>898</v>
      </c>
      <c r="D8" s="16">
        <v>18536754</v>
      </c>
      <c r="E8" s="17" t="s">
        <v>2</v>
      </c>
      <c r="F8" s="18" t="s">
        <v>2</v>
      </c>
      <c r="G8" s="18" t="s">
        <v>2</v>
      </c>
      <c r="H8" s="18" t="s">
        <v>2</v>
      </c>
      <c r="I8" s="19" t="s">
        <v>2</v>
      </c>
    </row>
    <row r="9" spans="1:9" ht="19.5" customHeight="1">
      <c r="A9" s="14" t="s">
        <v>4</v>
      </c>
      <c r="B9" s="15">
        <v>299128</v>
      </c>
      <c r="C9" s="16">
        <v>26436</v>
      </c>
      <c r="D9" s="16">
        <v>633143451</v>
      </c>
      <c r="E9" s="17" t="s">
        <v>2</v>
      </c>
      <c r="F9" s="18" t="s">
        <v>2</v>
      </c>
      <c r="G9" s="18" t="s">
        <v>2</v>
      </c>
      <c r="H9" s="18" t="s">
        <v>2</v>
      </c>
      <c r="I9" s="19" t="s">
        <v>2</v>
      </c>
    </row>
    <row r="10" spans="1:9" ht="19.5" customHeight="1">
      <c r="A10" s="14" t="s">
        <v>5</v>
      </c>
      <c r="B10" s="15">
        <v>12593</v>
      </c>
      <c r="C10" s="16">
        <v>221</v>
      </c>
      <c r="D10" s="16">
        <v>165077139</v>
      </c>
      <c r="E10" s="16">
        <v>77372363</v>
      </c>
      <c r="F10" s="26">
        <v>863505</v>
      </c>
      <c r="G10" s="26">
        <v>23677322</v>
      </c>
      <c r="H10" s="16">
        <v>451851</v>
      </c>
      <c r="I10" s="27">
        <v>970280</v>
      </c>
    </row>
    <row r="11" spans="1:9" ht="19.5" customHeight="1">
      <c r="A11" s="28" t="s">
        <v>20</v>
      </c>
      <c r="B11" s="29">
        <f aca="true" t="shared" si="0" ref="B11:I11">SUM(B6:B10)</f>
        <v>2045284</v>
      </c>
      <c r="C11" s="29">
        <f t="shared" si="0"/>
        <v>149393</v>
      </c>
      <c r="D11" s="29">
        <f t="shared" si="0"/>
        <v>6128841191</v>
      </c>
      <c r="E11" s="29">
        <f t="shared" si="0"/>
        <v>77372363</v>
      </c>
      <c r="F11" s="29">
        <f t="shared" si="0"/>
        <v>863505</v>
      </c>
      <c r="G11" s="29">
        <f t="shared" si="0"/>
        <v>23677322</v>
      </c>
      <c r="H11" s="29">
        <f t="shared" si="0"/>
        <v>451851</v>
      </c>
      <c r="I11" s="29">
        <f t="shared" si="0"/>
        <v>970280</v>
      </c>
    </row>
    <row r="12" spans="1:9" ht="19.5" customHeight="1">
      <c r="A12" s="2"/>
      <c r="B12" s="2"/>
      <c r="C12" s="30"/>
      <c r="D12" s="30"/>
      <c r="E12" s="30"/>
      <c r="F12" s="30"/>
      <c r="G12" s="30"/>
      <c r="H12" s="30"/>
      <c r="I12" s="2"/>
    </row>
    <row r="13" spans="1:9" ht="19.5" customHeight="1">
      <c r="A13" s="6" t="s">
        <v>21</v>
      </c>
      <c r="B13" s="127" t="s">
        <v>22</v>
      </c>
      <c r="C13" s="122" t="s">
        <v>23</v>
      </c>
      <c r="D13" s="123"/>
      <c r="E13" s="123"/>
      <c r="F13" s="123"/>
      <c r="G13" s="123"/>
      <c r="H13" s="124"/>
      <c r="I13" s="2"/>
    </row>
    <row r="14" spans="1:9" ht="36" customHeight="1">
      <c r="A14" s="7" t="s">
        <v>1</v>
      </c>
      <c r="B14" s="128"/>
      <c r="C14" s="31"/>
      <c r="D14" s="11" t="s">
        <v>24</v>
      </c>
      <c r="E14" s="12" t="s">
        <v>25</v>
      </c>
      <c r="F14" s="12" t="s">
        <v>15</v>
      </c>
      <c r="G14" s="13" t="s">
        <v>16</v>
      </c>
      <c r="H14" s="13" t="s">
        <v>17</v>
      </c>
      <c r="I14" s="30"/>
    </row>
    <row r="15" spans="1:9" ht="19.5" customHeight="1">
      <c r="A15" s="32" t="s">
        <v>18</v>
      </c>
      <c r="B15" s="33">
        <v>1771300658</v>
      </c>
      <c r="C15" s="34">
        <v>3274339718</v>
      </c>
      <c r="D15" s="35" t="s">
        <v>2</v>
      </c>
      <c r="E15" s="35" t="s">
        <v>2</v>
      </c>
      <c r="F15" s="36" t="s">
        <v>2</v>
      </c>
      <c r="G15" s="36" t="s">
        <v>2</v>
      </c>
      <c r="H15" s="36" t="s">
        <v>2</v>
      </c>
      <c r="I15" s="37"/>
    </row>
    <row r="16" spans="1:9" ht="19.5" customHeight="1">
      <c r="A16" s="20" t="s">
        <v>19</v>
      </c>
      <c r="B16" s="38">
        <v>88787483</v>
      </c>
      <c r="C16" s="22">
        <v>177655988</v>
      </c>
      <c r="D16" s="39" t="s">
        <v>2</v>
      </c>
      <c r="E16" s="39" t="s">
        <v>2</v>
      </c>
      <c r="F16" s="40" t="s">
        <v>2</v>
      </c>
      <c r="G16" s="40" t="s">
        <v>2</v>
      </c>
      <c r="H16" s="40" t="s">
        <v>2</v>
      </c>
      <c r="I16" s="37"/>
    </row>
    <row r="17" spans="1:9" ht="19.5" customHeight="1">
      <c r="A17" s="14" t="s">
        <v>3</v>
      </c>
      <c r="B17" s="33">
        <v>8583569</v>
      </c>
      <c r="C17" s="16">
        <v>9953185</v>
      </c>
      <c r="D17" s="35" t="s">
        <v>2</v>
      </c>
      <c r="E17" s="35" t="s">
        <v>2</v>
      </c>
      <c r="F17" s="40" t="s">
        <v>2</v>
      </c>
      <c r="G17" s="40" t="s">
        <v>2</v>
      </c>
      <c r="H17" s="40" t="s">
        <v>2</v>
      </c>
      <c r="I17" s="37"/>
    </row>
    <row r="18" spans="1:9" ht="19.5" customHeight="1">
      <c r="A18" s="14" t="s">
        <v>4</v>
      </c>
      <c r="B18" s="33">
        <v>281810916</v>
      </c>
      <c r="C18" s="16">
        <v>351332535</v>
      </c>
      <c r="D18" s="35" t="s">
        <v>2</v>
      </c>
      <c r="E18" s="35" t="s">
        <v>2</v>
      </c>
      <c r="F18" s="40" t="s">
        <v>2</v>
      </c>
      <c r="G18" s="40" t="s">
        <v>2</v>
      </c>
      <c r="H18" s="40" t="s">
        <v>2</v>
      </c>
      <c r="I18" s="37"/>
    </row>
    <row r="19" spans="1:9" ht="19.5" customHeight="1">
      <c r="A19" s="14" t="s">
        <v>5</v>
      </c>
      <c r="B19" s="41">
        <v>15365444</v>
      </c>
      <c r="C19" s="34">
        <v>149711695</v>
      </c>
      <c r="D19" s="34">
        <v>75668742</v>
      </c>
      <c r="E19" s="42">
        <v>827299</v>
      </c>
      <c r="F19" s="43">
        <v>23610705</v>
      </c>
      <c r="G19" s="43">
        <v>444751</v>
      </c>
      <c r="H19" s="43">
        <v>942361</v>
      </c>
      <c r="I19" s="37"/>
    </row>
    <row r="20" spans="1:9" ht="19.5" customHeight="1">
      <c r="A20" s="28" t="s">
        <v>20</v>
      </c>
      <c r="B20" s="33">
        <f aca="true" t="shared" si="1" ref="B20:H20">SUM(B15:B19)</f>
        <v>2165848070</v>
      </c>
      <c r="C20" s="33">
        <f t="shared" si="1"/>
        <v>3962993121</v>
      </c>
      <c r="D20" s="33">
        <f t="shared" si="1"/>
        <v>75668742</v>
      </c>
      <c r="E20" s="33">
        <f t="shared" si="1"/>
        <v>827299</v>
      </c>
      <c r="F20" s="33">
        <f t="shared" si="1"/>
        <v>23610705</v>
      </c>
      <c r="G20" s="33">
        <f t="shared" si="1"/>
        <v>444751</v>
      </c>
      <c r="H20" s="33">
        <f t="shared" si="1"/>
        <v>942361</v>
      </c>
      <c r="I20" s="37"/>
    </row>
    <row r="21" spans="1:9" ht="19.5" customHeight="1">
      <c r="A21" s="44"/>
      <c r="B21" s="45"/>
      <c r="C21" s="30"/>
      <c r="D21" s="30"/>
      <c r="E21" s="30"/>
      <c r="F21" s="30"/>
      <c r="G21" s="30"/>
      <c r="H21" s="30"/>
      <c r="I21" s="30"/>
    </row>
    <row r="22" spans="1:9" ht="19.5" customHeight="1">
      <c r="A22" s="6" t="s">
        <v>21</v>
      </c>
      <c r="B22" s="122" t="s">
        <v>26</v>
      </c>
      <c r="C22" s="123"/>
      <c r="D22" s="123"/>
      <c r="E22" s="123"/>
      <c r="F22" s="123"/>
      <c r="G22" s="124"/>
      <c r="H22" s="37"/>
      <c r="I22" s="2"/>
    </row>
    <row r="23" spans="1:9" ht="36" customHeight="1">
      <c r="A23" s="7" t="s">
        <v>1</v>
      </c>
      <c r="B23" s="46"/>
      <c r="C23" s="11" t="s">
        <v>24</v>
      </c>
      <c r="D23" s="12" t="s">
        <v>25</v>
      </c>
      <c r="E23" s="12" t="s">
        <v>15</v>
      </c>
      <c r="F23" s="13" t="s">
        <v>16</v>
      </c>
      <c r="G23" s="13" t="s">
        <v>17</v>
      </c>
      <c r="H23" s="37"/>
      <c r="I23" s="2"/>
    </row>
    <row r="24" spans="1:9" ht="19.5" customHeight="1">
      <c r="A24" s="14" t="s">
        <v>18</v>
      </c>
      <c r="B24" s="47">
        <v>196412353</v>
      </c>
      <c r="C24" s="35" t="s">
        <v>2</v>
      </c>
      <c r="D24" s="35" t="s">
        <v>2</v>
      </c>
      <c r="E24" s="36" t="s">
        <v>2</v>
      </c>
      <c r="F24" s="36" t="s">
        <v>2</v>
      </c>
      <c r="G24" s="36" t="s">
        <v>2</v>
      </c>
      <c r="H24" s="37"/>
      <c r="I24" s="37"/>
    </row>
    <row r="25" spans="1:9" ht="19.5" customHeight="1">
      <c r="A25" s="20" t="s">
        <v>19</v>
      </c>
      <c r="B25" s="47">
        <v>10657058</v>
      </c>
      <c r="C25" s="39" t="s">
        <v>2</v>
      </c>
      <c r="D25" s="39" t="s">
        <v>2</v>
      </c>
      <c r="E25" s="40" t="s">
        <v>2</v>
      </c>
      <c r="F25" s="40" t="s">
        <v>2</v>
      </c>
      <c r="G25" s="40" t="s">
        <v>2</v>
      </c>
      <c r="H25" s="37"/>
      <c r="I25" s="37"/>
    </row>
    <row r="26" spans="1:9" ht="19.5" customHeight="1">
      <c r="A26" s="14" t="s">
        <v>3</v>
      </c>
      <c r="B26" s="47">
        <v>597449</v>
      </c>
      <c r="C26" s="35" t="s">
        <v>2</v>
      </c>
      <c r="D26" s="35" t="s">
        <v>2</v>
      </c>
      <c r="E26" s="40" t="s">
        <v>2</v>
      </c>
      <c r="F26" s="40" t="s">
        <v>2</v>
      </c>
      <c r="G26" s="40" t="s">
        <v>2</v>
      </c>
      <c r="H26" s="37"/>
      <c r="I26" s="37"/>
    </row>
    <row r="27" spans="1:9" ht="19.5" customHeight="1">
      <c r="A27" s="14" t="s">
        <v>4</v>
      </c>
      <c r="B27" s="47">
        <v>21071258</v>
      </c>
      <c r="C27" s="35" t="s">
        <v>2</v>
      </c>
      <c r="D27" s="35" t="s">
        <v>2</v>
      </c>
      <c r="E27" s="40" t="s">
        <v>2</v>
      </c>
      <c r="F27" s="40" t="s">
        <v>2</v>
      </c>
      <c r="G27" s="40" t="s">
        <v>2</v>
      </c>
      <c r="H27" s="37"/>
      <c r="I27" s="37"/>
    </row>
    <row r="28" spans="1:9" ht="19.5" customHeight="1">
      <c r="A28" s="14" t="s">
        <v>5</v>
      </c>
      <c r="B28" s="48">
        <v>5897841</v>
      </c>
      <c r="C28" s="49">
        <v>2253589</v>
      </c>
      <c r="D28" s="49">
        <v>44447</v>
      </c>
      <c r="E28" s="50">
        <v>670590</v>
      </c>
      <c r="F28" s="51">
        <v>8006</v>
      </c>
      <c r="G28" s="51">
        <v>28270</v>
      </c>
      <c r="H28" s="37"/>
      <c r="I28" s="37"/>
    </row>
    <row r="29" spans="1:9" ht="19.5" customHeight="1">
      <c r="A29" s="28" t="s">
        <v>20</v>
      </c>
      <c r="B29" s="43">
        <f aca="true" t="shared" si="2" ref="B29:G29">SUM(B24:B28)</f>
        <v>234635959</v>
      </c>
      <c r="C29" s="43">
        <f t="shared" si="2"/>
        <v>2253589</v>
      </c>
      <c r="D29" s="43">
        <f t="shared" si="2"/>
        <v>44447</v>
      </c>
      <c r="E29" s="43">
        <f t="shared" si="2"/>
        <v>670590</v>
      </c>
      <c r="F29" s="43">
        <f t="shared" si="2"/>
        <v>8006</v>
      </c>
      <c r="G29" s="43">
        <f t="shared" si="2"/>
        <v>28270</v>
      </c>
      <c r="H29" s="37"/>
      <c r="I29" s="37"/>
    </row>
    <row r="30" spans="1:9" ht="19.5" customHeight="1">
      <c r="A30" s="44"/>
      <c r="B30" s="45"/>
      <c r="C30" s="45"/>
      <c r="D30" s="45"/>
      <c r="E30" s="52"/>
      <c r="F30" s="45"/>
      <c r="G30" s="53"/>
      <c r="H30" s="53"/>
      <c r="I30" s="53"/>
    </row>
    <row r="31" spans="1:9" ht="19.5" customHeight="1">
      <c r="A31" s="6" t="s">
        <v>21</v>
      </c>
      <c r="B31" s="129" t="s">
        <v>27</v>
      </c>
      <c r="C31" s="131" t="s">
        <v>28</v>
      </c>
      <c r="D31" s="133" t="s">
        <v>29</v>
      </c>
      <c r="E31" s="133" t="s">
        <v>30</v>
      </c>
      <c r="F31" s="120" t="s">
        <v>6</v>
      </c>
      <c r="G31" s="121"/>
      <c r="H31" s="54"/>
      <c r="I31" s="37"/>
    </row>
    <row r="32" spans="1:9" ht="36" customHeight="1">
      <c r="A32" s="7" t="s">
        <v>1</v>
      </c>
      <c r="B32" s="130"/>
      <c r="C32" s="132"/>
      <c r="D32" s="134"/>
      <c r="E32" s="134"/>
      <c r="F32" s="54"/>
      <c r="G32" s="9" t="s">
        <v>31</v>
      </c>
      <c r="H32" s="55"/>
      <c r="I32" s="56"/>
    </row>
    <row r="33" spans="1:9" ht="19.5" customHeight="1">
      <c r="A33" s="14" t="s">
        <v>32</v>
      </c>
      <c r="B33" s="57">
        <v>5668414</v>
      </c>
      <c r="C33" s="58">
        <v>51669</v>
      </c>
      <c r="D33" s="58">
        <v>28322</v>
      </c>
      <c r="E33" s="58">
        <v>8667</v>
      </c>
      <c r="F33" s="59">
        <v>190625899</v>
      </c>
      <c r="G33" s="60">
        <v>825985687</v>
      </c>
      <c r="H33" s="61"/>
      <c r="I33" s="37"/>
    </row>
    <row r="34" spans="1:9" ht="19.5" customHeight="1">
      <c r="A34" s="20" t="s">
        <v>19</v>
      </c>
      <c r="B34" s="62">
        <v>331023</v>
      </c>
      <c r="C34" s="63">
        <v>6237</v>
      </c>
      <c r="D34" s="63">
        <v>2488</v>
      </c>
      <c r="E34" s="63">
        <v>262</v>
      </c>
      <c r="F34" s="60">
        <v>10315124</v>
      </c>
      <c r="G34" s="60">
        <v>191932</v>
      </c>
      <c r="H34" s="61"/>
      <c r="I34" s="37"/>
    </row>
    <row r="35" spans="1:9" ht="19.5" customHeight="1">
      <c r="A35" s="14" t="s">
        <v>3</v>
      </c>
      <c r="B35" s="62">
        <v>24193</v>
      </c>
      <c r="C35" s="63">
        <v>202</v>
      </c>
      <c r="D35" s="63">
        <v>94</v>
      </c>
      <c r="E35" s="63">
        <v>4</v>
      </c>
      <c r="F35" s="60">
        <v>572946</v>
      </c>
      <c r="G35" s="60">
        <v>12563</v>
      </c>
      <c r="H35" s="61"/>
      <c r="I35" s="37"/>
    </row>
    <row r="36" spans="1:9" ht="19.5" customHeight="1">
      <c r="A36" s="14" t="s">
        <v>4</v>
      </c>
      <c r="B36" s="62">
        <v>1065215</v>
      </c>
      <c r="C36" s="63">
        <v>2741</v>
      </c>
      <c r="D36" s="63">
        <v>41642</v>
      </c>
      <c r="E36" s="63">
        <v>5432</v>
      </c>
      <c r="F36" s="60">
        <v>19905094</v>
      </c>
      <c r="G36" s="60">
        <v>169561</v>
      </c>
      <c r="H36" s="61"/>
      <c r="I36" s="37"/>
    </row>
    <row r="37" spans="1:9" ht="19.5" customHeight="1">
      <c r="A37" s="14" t="s">
        <v>5</v>
      </c>
      <c r="B37" s="62">
        <v>74709</v>
      </c>
      <c r="C37" s="63">
        <v>21</v>
      </c>
      <c r="D37" s="63">
        <v>29344</v>
      </c>
      <c r="E37" s="63">
        <v>15399</v>
      </c>
      <c r="F37" s="60">
        <v>5777999</v>
      </c>
      <c r="G37" s="60">
        <v>8711</v>
      </c>
      <c r="H37" s="61"/>
      <c r="I37" s="37"/>
    </row>
    <row r="38" spans="1:9" ht="19.5" customHeight="1">
      <c r="A38" s="28" t="s">
        <v>20</v>
      </c>
      <c r="B38" s="62">
        <f aca="true" t="shared" si="3" ref="B38:G38">SUM(B33:B37)</f>
        <v>7163554</v>
      </c>
      <c r="C38" s="62">
        <f t="shared" si="3"/>
        <v>60870</v>
      </c>
      <c r="D38" s="62">
        <f t="shared" si="3"/>
        <v>101890</v>
      </c>
      <c r="E38" s="62">
        <f t="shared" si="3"/>
        <v>29764</v>
      </c>
      <c r="F38" s="62">
        <f t="shared" si="3"/>
        <v>227197062</v>
      </c>
      <c r="G38" s="62">
        <f t="shared" si="3"/>
        <v>826368454</v>
      </c>
      <c r="H38" s="61"/>
      <c r="I38" s="37"/>
    </row>
    <row r="39" spans="1:9" ht="19.5" customHeight="1">
      <c r="A39" s="37" t="s">
        <v>7</v>
      </c>
      <c r="B39" s="37"/>
      <c r="C39" s="37"/>
      <c r="D39" s="37"/>
      <c r="E39" s="37"/>
      <c r="F39" s="37"/>
      <c r="G39" s="37"/>
      <c r="H39" s="37"/>
      <c r="I39" s="37"/>
    </row>
  </sheetData>
  <mergeCells count="10">
    <mergeCell ref="F31:G31"/>
    <mergeCell ref="B22:G22"/>
    <mergeCell ref="B4:C4"/>
    <mergeCell ref="D4:I4"/>
    <mergeCell ref="B13:B14"/>
    <mergeCell ref="C13:H13"/>
    <mergeCell ref="B31:B32"/>
    <mergeCell ref="C31:C32"/>
    <mergeCell ref="D31:D32"/>
    <mergeCell ref="E31:E32"/>
  </mergeCells>
  <printOptions/>
  <pageMargins left="0.5905511811023623" right="0.5905511811023623" top="0.5905511811023623" bottom="0.5905511811023623" header="0.31496062992125984" footer="0.31496062992125984"/>
  <pageSetup firstPageNumber="3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1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00390625" defaultRowHeight="13.5" customHeight="1"/>
  <cols>
    <col min="1" max="1" width="1.25" style="118" customWidth="1"/>
    <col min="2" max="2" width="8.125" style="118" customWidth="1"/>
    <col min="3" max="3" width="1.25" style="118" customWidth="1"/>
    <col min="4" max="4" width="11.75390625" style="72" customWidth="1"/>
    <col min="5" max="8" width="10.00390625" style="72" customWidth="1"/>
    <col min="9" max="9" width="11.75390625" style="72" customWidth="1"/>
    <col min="10" max="14" width="7.25390625" style="72" customWidth="1"/>
    <col min="15" max="15" width="1.25" style="118" customWidth="1"/>
    <col min="16" max="16" width="8.125" style="118" customWidth="1"/>
    <col min="17" max="17" width="1.25" style="118" customWidth="1"/>
    <col min="18" max="18" width="11.75390625" style="72" customWidth="1"/>
    <col min="19" max="22" width="10.00390625" style="72" customWidth="1"/>
    <col min="23" max="23" width="11.75390625" style="72" customWidth="1"/>
    <col min="24" max="28" width="7.25390625" style="72" customWidth="1"/>
    <col min="29" max="29" width="1.25" style="118" customWidth="1"/>
    <col min="30" max="30" width="8.125" style="118" customWidth="1"/>
    <col min="31" max="31" width="1.25" style="118" customWidth="1"/>
    <col min="32" max="32" width="11.75390625" style="72" customWidth="1"/>
    <col min="33" max="36" width="10.00390625" style="72" customWidth="1"/>
    <col min="37" max="37" width="11.75390625" style="72" customWidth="1"/>
    <col min="38" max="42" width="7.25390625" style="72" customWidth="1"/>
    <col min="43" max="43" width="1.25" style="118" customWidth="1"/>
    <col min="44" max="44" width="8.125" style="118" customWidth="1"/>
    <col min="45" max="45" width="1.25" style="118" customWidth="1"/>
    <col min="46" max="46" width="11.75390625" style="72" customWidth="1"/>
    <col min="47" max="50" width="10.00390625" style="72" customWidth="1"/>
    <col min="51" max="51" width="11.75390625" style="72" customWidth="1"/>
    <col min="52" max="56" width="7.25390625" style="72" customWidth="1"/>
    <col min="57" max="16384" width="11.00390625" style="72" customWidth="1"/>
  </cols>
  <sheetData>
    <row r="1" spans="1:52" s="66" customFormat="1" ht="13.5">
      <c r="A1" s="3"/>
      <c r="B1" s="64"/>
      <c r="C1" s="64"/>
      <c r="D1" s="65"/>
      <c r="E1" s="65"/>
      <c r="F1" s="65"/>
      <c r="G1" s="65"/>
      <c r="H1" s="65"/>
      <c r="I1" s="65"/>
      <c r="J1" s="65"/>
      <c r="O1" s="64"/>
      <c r="P1" s="64"/>
      <c r="Q1" s="64"/>
      <c r="R1" s="65"/>
      <c r="S1" s="65"/>
      <c r="T1" s="65"/>
      <c r="U1" s="65"/>
      <c r="V1" s="65"/>
      <c r="W1" s="65"/>
      <c r="X1" s="65"/>
      <c r="AC1" s="64"/>
      <c r="AD1" s="64"/>
      <c r="AE1" s="64"/>
      <c r="AF1" s="65"/>
      <c r="AG1" s="65"/>
      <c r="AH1" s="65"/>
      <c r="AI1" s="65"/>
      <c r="AJ1" s="65"/>
      <c r="AK1" s="65"/>
      <c r="AL1" s="65"/>
      <c r="AQ1" s="64"/>
      <c r="AR1" s="64"/>
      <c r="AS1" s="64"/>
      <c r="AT1" s="65"/>
      <c r="AU1" s="65"/>
      <c r="AV1" s="65"/>
      <c r="AW1" s="65"/>
      <c r="AX1" s="65"/>
      <c r="AY1" s="65"/>
      <c r="AZ1" s="65"/>
    </row>
    <row r="2" spans="1:52" s="66" customFormat="1" ht="13.5">
      <c r="A2" s="1"/>
      <c r="B2" s="64"/>
      <c r="C2" s="64"/>
      <c r="D2" s="65"/>
      <c r="E2" s="65"/>
      <c r="F2" s="65"/>
      <c r="G2" s="65"/>
      <c r="H2" s="65"/>
      <c r="I2" s="65"/>
      <c r="J2" s="65"/>
      <c r="O2" s="64"/>
      <c r="P2" s="64"/>
      <c r="Q2" s="64"/>
      <c r="R2" s="65"/>
      <c r="S2" s="65"/>
      <c r="T2" s="65"/>
      <c r="U2" s="65"/>
      <c r="V2" s="65"/>
      <c r="W2" s="65"/>
      <c r="X2" s="65"/>
      <c r="AC2" s="64"/>
      <c r="AD2" s="64"/>
      <c r="AE2" s="64"/>
      <c r="AF2" s="65"/>
      <c r="AG2" s="65"/>
      <c r="AH2" s="65"/>
      <c r="AI2" s="65"/>
      <c r="AJ2" s="65"/>
      <c r="AK2" s="65"/>
      <c r="AL2" s="65"/>
      <c r="AQ2" s="64"/>
      <c r="AR2" s="64"/>
      <c r="AS2" s="64"/>
      <c r="AT2" s="65"/>
      <c r="AU2" s="65"/>
      <c r="AV2" s="65"/>
      <c r="AW2" s="65"/>
      <c r="AX2" s="65"/>
      <c r="AY2" s="65"/>
      <c r="AZ2" s="65"/>
    </row>
    <row r="3" spans="1:51" s="66" customFormat="1" ht="13.5">
      <c r="A3" s="119" t="s">
        <v>128</v>
      </c>
      <c r="B3" s="64"/>
      <c r="C3" s="64"/>
      <c r="D3" s="67"/>
      <c r="E3" s="67"/>
      <c r="F3" s="67"/>
      <c r="G3" s="67"/>
      <c r="H3" s="67"/>
      <c r="I3" s="67"/>
      <c r="O3" s="64"/>
      <c r="P3" s="64"/>
      <c r="Q3" s="64"/>
      <c r="R3" s="67"/>
      <c r="S3" s="67"/>
      <c r="T3" s="67"/>
      <c r="U3" s="67"/>
      <c r="V3" s="67"/>
      <c r="W3" s="67"/>
      <c r="AC3" s="64"/>
      <c r="AD3" s="64"/>
      <c r="AE3" s="64"/>
      <c r="AF3" s="67"/>
      <c r="AG3" s="67"/>
      <c r="AH3" s="67"/>
      <c r="AI3" s="67"/>
      <c r="AJ3" s="67"/>
      <c r="AK3" s="67"/>
      <c r="AQ3" s="64"/>
      <c r="AR3" s="64"/>
      <c r="AS3" s="64"/>
      <c r="AT3" s="67"/>
      <c r="AU3" s="67"/>
      <c r="AV3" s="67"/>
      <c r="AW3" s="67"/>
      <c r="AX3" s="67"/>
      <c r="AY3" s="67"/>
    </row>
    <row r="4" spans="1:56" s="66" customFormat="1" ht="13.5">
      <c r="A4" s="119" t="s">
        <v>129</v>
      </c>
      <c r="B4" s="119"/>
      <c r="C4" s="64"/>
      <c r="D4" s="67"/>
      <c r="E4" s="67"/>
      <c r="F4" s="67"/>
      <c r="G4" s="67"/>
      <c r="H4" s="67"/>
      <c r="I4" s="67"/>
      <c r="N4" s="5" t="s">
        <v>106</v>
      </c>
      <c r="O4" s="119" t="s">
        <v>130</v>
      </c>
      <c r="P4" s="119"/>
      <c r="Q4" s="64"/>
      <c r="R4" s="67"/>
      <c r="S4" s="67"/>
      <c r="T4" s="67"/>
      <c r="U4" s="67"/>
      <c r="V4" s="67"/>
      <c r="W4" s="67"/>
      <c r="AB4" s="5" t="s">
        <v>107</v>
      </c>
      <c r="AC4" s="119" t="s">
        <v>131</v>
      </c>
      <c r="AD4" s="119"/>
      <c r="AE4" s="64"/>
      <c r="AF4" s="67"/>
      <c r="AG4" s="67"/>
      <c r="AH4" s="67"/>
      <c r="AI4" s="67"/>
      <c r="AJ4" s="67"/>
      <c r="AK4" s="67"/>
      <c r="AP4" s="5" t="s">
        <v>107</v>
      </c>
      <c r="AQ4" s="119" t="s">
        <v>132</v>
      </c>
      <c r="AR4" s="119"/>
      <c r="AS4" s="64"/>
      <c r="AT4" s="67"/>
      <c r="AU4" s="67"/>
      <c r="AV4" s="67"/>
      <c r="AW4" s="67"/>
      <c r="AX4" s="67"/>
      <c r="AY4" s="67"/>
      <c r="BD4" s="5" t="s">
        <v>107</v>
      </c>
    </row>
    <row r="5" spans="1:56" ht="13.5" customHeight="1">
      <c r="A5" s="68"/>
      <c r="B5" s="135" t="s">
        <v>33</v>
      </c>
      <c r="C5" s="69"/>
      <c r="D5" s="141" t="s">
        <v>108</v>
      </c>
      <c r="E5" s="143" t="s">
        <v>109</v>
      </c>
      <c r="F5" s="143" t="s">
        <v>34</v>
      </c>
      <c r="G5" s="70" t="s">
        <v>35</v>
      </c>
      <c r="H5" s="71" t="s">
        <v>36</v>
      </c>
      <c r="I5" s="145" t="s">
        <v>110</v>
      </c>
      <c r="J5" s="138" t="s">
        <v>111</v>
      </c>
      <c r="K5" s="139"/>
      <c r="L5" s="139"/>
      <c r="M5" s="139"/>
      <c r="N5" s="140"/>
      <c r="O5" s="68"/>
      <c r="P5" s="135" t="s">
        <v>33</v>
      </c>
      <c r="Q5" s="69"/>
      <c r="R5" s="141" t="s">
        <v>112</v>
      </c>
      <c r="S5" s="143" t="s">
        <v>109</v>
      </c>
      <c r="T5" s="143" t="s">
        <v>34</v>
      </c>
      <c r="U5" s="70" t="s">
        <v>35</v>
      </c>
      <c r="V5" s="71" t="s">
        <v>36</v>
      </c>
      <c r="W5" s="145" t="s">
        <v>110</v>
      </c>
      <c r="X5" s="138" t="s">
        <v>111</v>
      </c>
      <c r="Y5" s="139"/>
      <c r="Z5" s="139"/>
      <c r="AA5" s="139"/>
      <c r="AB5" s="140"/>
      <c r="AC5" s="68"/>
      <c r="AD5" s="135" t="s">
        <v>33</v>
      </c>
      <c r="AE5" s="69"/>
      <c r="AF5" s="141" t="s">
        <v>112</v>
      </c>
      <c r="AG5" s="143" t="s">
        <v>109</v>
      </c>
      <c r="AH5" s="143" t="s">
        <v>34</v>
      </c>
      <c r="AI5" s="70" t="s">
        <v>35</v>
      </c>
      <c r="AJ5" s="71" t="s">
        <v>36</v>
      </c>
      <c r="AK5" s="145" t="s">
        <v>110</v>
      </c>
      <c r="AL5" s="138" t="s">
        <v>111</v>
      </c>
      <c r="AM5" s="139"/>
      <c r="AN5" s="139"/>
      <c r="AO5" s="139"/>
      <c r="AP5" s="140"/>
      <c r="AQ5" s="68"/>
      <c r="AR5" s="135" t="s">
        <v>33</v>
      </c>
      <c r="AS5" s="69"/>
      <c r="AT5" s="141" t="s">
        <v>112</v>
      </c>
      <c r="AU5" s="143" t="s">
        <v>109</v>
      </c>
      <c r="AV5" s="143" t="s">
        <v>34</v>
      </c>
      <c r="AW5" s="70" t="s">
        <v>35</v>
      </c>
      <c r="AX5" s="71" t="s">
        <v>36</v>
      </c>
      <c r="AY5" s="145" t="s">
        <v>110</v>
      </c>
      <c r="AZ5" s="138" t="s">
        <v>111</v>
      </c>
      <c r="BA5" s="139"/>
      <c r="BB5" s="139"/>
      <c r="BC5" s="139"/>
      <c r="BD5" s="140"/>
    </row>
    <row r="6" spans="1:56" ht="13.5" customHeight="1">
      <c r="A6" s="73"/>
      <c r="B6" s="136"/>
      <c r="C6" s="74"/>
      <c r="D6" s="142"/>
      <c r="E6" s="144"/>
      <c r="F6" s="144"/>
      <c r="G6" s="75" t="s">
        <v>37</v>
      </c>
      <c r="H6" s="76" t="s">
        <v>38</v>
      </c>
      <c r="I6" s="146"/>
      <c r="J6" s="73" t="s">
        <v>39</v>
      </c>
      <c r="K6" s="77" t="s">
        <v>113</v>
      </c>
      <c r="L6" s="77" t="s">
        <v>40</v>
      </c>
      <c r="M6" s="77" t="s">
        <v>41</v>
      </c>
      <c r="N6" s="78" t="s">
        <v>42</v>
      </c>
      <c r="O6" s="73"/>
      <c r="P6" s="136"/>
      <c r="Q6" s="74"/>
      <c r="R6" s="142"/>
      <c r="S6" s="144"/>
      <c r="T6" s="144"/>
      <c r="U6" s="75" t="s">
        <v>37</v>
      </c>
      <c r="V6" s="76" t="s">
        <v>38</v>
      </c>
      <c r="W6" s="146"/>
      <c r="X6" s="73" t="s">
        <v>39</v>
      </c>
      <c r="Y6" s="77" t="s">
        <v>113</v>
      </c>
      <c r="Z6" s="77" t="s">
        <v>40</v>
      </c>
      <c r="AA6" s="77" t="s">
        <v>41</v>
      </c>
      <c r="AB6" s="78" t="s">
        <v>42</v>
      </c>
      <c r="AC6" s="73"/>
      <c r="AD6" s="136"/>
      <c r="AE6" s="74"/>
      <c r="AF6" s="142"/>
      <c r="AG6" s="144"/>
      <c r="AH6" s="144"/>
      <c r="AI6" s="75" t="s">
        <v>37</v>
      </c>
      <c r="AJ6" s="76" t="s">
        <v>38</v>
      </c>
      <c r="AK6" s="146"/>
      <c r="AL6" s="73" t="s">
        <v>39</v>
      </c>
      <c r="AM6" s="77" t="s">
        <v>113</v>
      </c>
      <c r="AN6" s="77" t="s">
        <v>40</v>
      </c>
      <c r="AO6" s="77" t="s">
        <v>41</v>
      </c>
      <c r="AP6" s="78" t="s">
        <v>42</v>
      </c>
      <c r="AQ6" s="73"/>
      <c r="AR6" s="136"/>
      <c r="AS6" s="74"/>
      <c r="AT6" s="142"/>
      <c r="AU6" s="144"/>
      <c r="AV6" s="144"/>
      <c r="AW6" s="75" t="s">
        <v>37</v>
      </c>
      <c r="AX6" s="76" t="s">
        <v>38</v>
      </c>
      <c r="AY6" s="146"/>
      <c r="AZ6" s="73" t="s">
        <v>39</v>
      </c>
      <c r="BA6" s="77" t="s">
        <v>113</v>
      </c>
      <c r="BB6" s="77" t="s">
        <v>40</v>
      </c>
      <c r="BC6" s="77" t="s">
        <v>41</v>
      </c>
      <c r="BD6" s="78" t="s">
        <v>42</v>
      </c>
    </row>
    <row r="7" spans="1:56" ht="13.5" customHeight="1">
      <c r="A7" s="79"/>
      <c r="B7" s="137"/>
      <c r="C7" s="80"/>
      <c r="D7" s="81" t="s">
        <v>43</v>
      </c>
      <c r="E7" s="82" t="s">
        <v>44</v>
      </c>
      <c r="F7" s="82" t="s">
        <v>45</v>
      </c>
      <c r="G7" s="82" t="s">
        <v>114</v>
      </c>
      <c r="H7" s="83" t="s">
        <v>115</v>
      </c>
      <c r="I7" s="84" t="s">
        <v>116</v>
      </c>
      <c r="J7" s="79" t="s">
        <v>117</v>
      </c>
      <c r="K7" s="85" t="s">
        <v>118</v>
      </c>
      <c r="L7" s="85" t="s">
        <v>119</v>
      </c>
      <c r="M7" s="85" t="s">
        <v>120</v>
      </c>
      <c r="N7" s="86" t="s">
        <v>121</v>
      </c>
      <c r="O7" s="79"/>
      <c r="P7" s="137"/>
      <c r="Q7" s="80"/>
      <c r="R7" s="81" t="s">
        <v>43</v>
      </c>
      <c r="S7" s="82" t="s">
        <v>44</v>
      </c>
      <c r="T7" s="82" t="s">
        <v>45</v>
      </c>
      <c r="U7" s="82" t="s">
        <v>114</v>
      </c>
      <c r="V7" s="83" t="s">
        <v>115</v>
      </c>
      <c r="W7" s="84" t="s">
        <v>116</v>
      </c>
      <c r="X7" s="79" t="s">
        <v>117</v>
      </c>
      <c r="Y7" s="85" t="s">
        <v>118</v>
      </c>
      <c r="Z7" s="85" t="s">
        <v>119</v>
      </c>
      <c r="AA7" s="85" t="s">
        <v>120</v>
      </c>
      <c r="AB7" s="86" t="s">
        <v>121</v>
      </c>
      <c r="AC7" s="79"/>
      <c r="AD7" s="137"/>
      <c r="AE7" s="80"/>
      <c r="AF7" s="81" t="s">
        <v>43</v>
      </c>
      <c r="AG7" s="82" t="s">
        <v>44</v>
      </c>
      <c r="AH7" s="82" t="s">
        <v>45</v>
      </c>
      <c r="AI7" s="82" t="s">
        <v>114</v>
      </c>
      <c r="AJ7" s="83" t="s">
        <v>115</v>
      </c>
      <c r="AK7" s="84" t="s">
        <v>116</v>
      </c>
      <c r="AL7" s="79" t="s">
        <v>117</v>
      </c>
      <c r="AM7" s="85" t="s">
        <v>118</v>
      </c>
      <c r="AN7" s="85" t="s">
        <v>119</v>
      </c>
      <c r="AO7" s="85" t="s">
        <v>120</v>
      </c>
      <c r="AP7" s="86" t="s">
        <v>121</v>
      </c>
      <c r="AQ7" s="79"/>
      <c r="AR7" s="137"/>
      <c r="AS7" s="80"/>
      <c r="AT7" s="81" t="s">
        <v>43</v>
      </c>
      <c r="AU7" s="82" t="s">
        <v>44</v>
      </c>
      <c r="AV7" s="82" t="s">
        <v>45</v>
      </c>
      <c r="AW7" s="82" t="s">
        <v>114</v>
      </c>
      <c r="AX7" s="83" t="s">
        <v>115</v>
      </c>
      <c r="AY7" s="84" t="s">
        <v>116</v>
      </c>
      <c r="AZ7" s="79" t="s">
        <v>117</v>
      </c>
      <c r="BA7" s="85" t="s">
        <v>118</v>
      </c>
      <c r="BB7" s="85" t="s">
        <v>119</v>
      </c>
      <c r="BC7" s="85" t="s">
        <v>120</v>
      </c>
      <c r="BD7" s="86" t="s">
        <v>121</v>
      </c>
    </row>
    <row r="8" spans="1:56" ht="13.5" customHeight="1">
      <c r="A8" s="87"/>
      <c r="B8" s="88" t="s">
        <v>46</v>
      </c>
      <c r="C8" s="89"/>
      <c r="D8" s="90">
        <v>309543</v>
      </c>
      <c r="E8" s="91">
        <v>15075</v>
      </c>
      <c r="F8" s="91">
        <v>108</v>
      </c>
      <c r="G8" s="91">
        <v>67776</v>
      </c>
      <c r="H8" s="91">
        <v>1774</v>
      </c>
      <c r="I8" s="91">
        <f aca="true" t="shared" si="0" ref="I8:I39">SUM(D8:H8)</f>
        <v>394276</v>
      </c>
      <c r="J8" s="92">
        <f aca="true" t="shared" si="1" ref="J8:J39">D8/I8</f>
        <v>0.7850921689374956</v>
      </c>
      <c r="K8" s="92">
        <f aca="true" t="shared" si="2" ref="K8:K39">E8/I8</f>
        <v>0.03823463766498595</v>
      </c>
      <c r="L8" s="92">
        <f aca="true" t="shared" si="3" ref="L8:L39">F8/I8</f>
        <v>0.000273919792226765</v>
      </c>
      <c r="M8" s="92">
        <f aca="true" t="shared" si="4" ref="M8:M39">G8/I8</f>
        <v>0.17189988738852988</v>
      </c>
      <c r="N8" s="92">
        <f aca="true" t="shared" si="5" ref="N8:N39">H8/I8</f>
        <v>0.004499386216761862</v>
      </c>
      <c r="O8" s="87"/>
      <c r="P8" s="88" t="s">
        <v>46</v>
      </c>
      <c r="Q8" s="89"/>
      <c r="R8" s="90">
        <v>972465190</v>
      </c>
      <c r="S8" s="91">
        <v>50010768</v>
      </c>
      <c r="T8" s="91">
        <v>286023</v>
      </c>
      <c r="U8" s="91">
        <v>132650516</v>
      </c>
      <c r="V8" s="91">
        <v>21356112</v>
      </c>
      <c r="W8" s="91">
        <f aca="true" t="shared" si="6" ref="W8:W39">SUM(R8:V8)</f>
        <v>1176768609</v>
      </c>
      <c r="X8" s="92">
        <f aca="true" t="shared" si="7" ref="X8:X39">R8/W8</f>
        <v>0.8263860733219134</v>
      </c>
      <c r="Y8" s="92">
        <f aca="true" t="shared" si="8" ref="Y8:Y39">S8/W8</f>
        <v>0.04249838720842357</v>
      </c>
      <c r="Z8" s="92">
        <f aca="true" t="shared" si="9" ref="Z8:Z39">T8/W8</f>
        <v>0.00024305797912391457</v>
      </c>
      <c r="AA8" s="92">
        <f aca="true" t="shared" si="10" ref="AA8:AA39">U8/W8</f>
        <v>0.11272438352406798</v>
      </c>
      <c r="AB8" s="92">
        <f aca="true" t="shared" si="11" ref="AB8:AB39">V8/W8</f>
        <v>0.018148097966471165</v>
      </c>
      <c r="AC8" s="87"/>
      <c r="AD8" s="88" t="s">
        <v>46</v>
      </c>
      <c r="AE8" s="89"/>
      <c r="AF8" s="90">
        <v>636722609</v>
      </c>
      <c r="AG8" s="91">
        <v>33779590</v>
      </c>
      <c r="AH8" s="91">
        <v>163284</v>
      </c>
      <c r="AI8" s="91">
        <v>70104354</v>
      </c>
      <c r="AJ8" s="91">
        <v>19331584</v>
      </c>
      <c r="AK8" s="91">
        <f aca="true" t="shared" si="12" ref="AK8:AK39">SUM(AF8:AJ8)</f>
        <v>760101421</v>
      </c>
      <c r="AL8" s="92">
        <f aca="true" t="shared" si="13" ref="AL8:AL39">AF8/AK8</f>
        <v>0.8376811191358107</v>
      </c>
      <c r="AM8" s="92">
        <f aca="true" t="shared" si="14" ref="AM8:AM39">AG8/AK8</f>
        <v>0.04444089836795608</v>
      </c>
      <c r="AN8" s="92">
        <f aca="true" t="shared" si="15" ref="AN8:AN39">AH8/AK8</f>
        <v>0.00021481870114804062</v>
      </c>
      <c r="AO8" s="92">
        <f aca="true" t="shared" si="16" ref="AO8:AO39">AI8/AK8</f>
        <v>0.09223026304538379</v>
      </c>
      <c r="AP8" s="92">
        <f aca="true" t="shared" si="17" ref="AP8:AP39">AJ8/AK8</f>
        <v>0.0254329007497014</v>
      </c>
      <c r="AQ8" s="87"/>
      <c r="AR8" s="88" t="s">
        <v>46</v>
      </c>
      <c r="AS8" s="89"/>
      <c r="AT8" s="90">
        <v>37102740</v>
      </c>
      <c r="AU8" s="91">
        <v>1960791</v>
      </c>
      <c r="AV8" s="91">
        <v>9406</v>
      </c>
      <c r="AW8" s="91">
        <v>3951773</v>
      </c>
      <c r="AX8" s="91">
        <v>760562</v>
      </c>
      <c r="AY8" s="91">
        <f aca="true" t="shared" si="18" ref="AY8:AY39">SUM(AT8:AX8)</f>
        <v>43785272</v>
      </c>
      <c r="AZ8" s="92">
        <f aca="true" t="shared" si="19" ref="AZ8:AZ39">AT8/AY8</f>
        <v>0.8473794567269104</v>
      </c>
      <c r="BA8" s="92">
        <f aca="true" t="shared" si="20" ref="BA8:BA39">AU8/AY8</f>
        <v>0.04478197600325516</v>
      </c>
      <c r="BB8" s="92">
        <f aca="true" t="shared" si="21" ref="BB8:BB39">AV8/AY8</f>
        <v>0.00021482109326624715</v>
      </c>
      <c r="BC8" s="92">
        <f aca="true" t="shared" si="22" ref="BC8:BC39">AW8/AY8</f>
        <v>0.09025347610036544</v>
      </c>
      <c r="BD8" s="92">
        <f aca="true" t="shared" si="23" ref="BD8:BD39">AX8/AY8</f>
        <v>0.017370270076202794</v>
      </c>
    </row>
    <row r="9" spans="1:56" ht="13.5" customHeight="1">
      <c r="A9" s="87"/>
      <c r="B9" s="88" t="s">
        <v>47</v>
      </c>
      <c r="C9" s="89"/>
      <c r="D9" s="93">
        <v>518265</v>
      </c>
      <c r="E9" s="94">
        <v>23620</v>
      </c>
      <c r="F9" s="94">
        <v>195</v>
      </c>
      <c r="G9" s="94">
        <v>74318</v>
      </c>
      <c r="H9" s="94">
        <v>3941</v>
      </c>
      <c r="I9" s="94">
        <f t="shared" si="0"/>
        <v>620339</v>
      </c>
      <c r="J9" s="95">
        <f t="shared" si="1"/>
        <v>0.835454485370096</v>
      </c>
      <c r="K9" s="95">
        <f t="shared" si="2"/>
        <v>0.03807595524382636</v>
      </c>
      <c r="L9" s="95">
        <f t="shared" si="3"/>
        <v>0.00031434425370644115</v>
      </c>
      <c r="M9" s="95">
        <f t="shared" si="4"/>
        <v>0.1198022371638733</v>
      </c>
      <c r="N9" s="95">
        <f t="shared" si="5"/>
        <v>0.00635297796849787</v>
      </c>
      <c r="O9" s="87"/>
      <c r="P9" s="88" t="s">
        <v>47</v>
      </c>
      <c r="Q9" s="89"/>
      <c r="R9" s="93">
        <v>1706467448</v>
      </c>
      <c r="S9" s="94">
        <v>89947106</v>
      </c>
      <c r="T9" s="94">
        <v>590180</v>
      </c>
      <c r="U9" s="94">
        <v>195092292</v>
      </c>
      <c r="V9" s="94">
        <v>74363022</v>
      </c>
      <c r="W9" s="94">
        <f t="shared" si="6"/>
        <v>2066460048</v>
      </c>
      <c r="X9" s="95">
        <f t="shared" si="7"/>
        <v>0.825792615565728</v>
      </c>
      <c r="Y9" s="95">
        <f t="shared" si="8"/>
        <v>0.04352714492934634</v>
      </c>
      <c r="Z9" s="95">
        <f t="shared" si="9"/>
        <v>0.00028559952106076234</v>
      </c>
      <c r="AA9" s="95">
        <f t="shared" si="10"/>
        <v>0.0944089348297916</v>
      </c>
      <c r="AB9" s="95">
        <f t="shared" si="11"/>
        <v>0.035985705154073226</v>
      </c>
      <c r="AC9" s="87"/>
      <c r="AD9" s="88" t="s">
        <v>47</v>
      </c>
      <c r="AE9" s="89"/>
      <c r="AF9" s="93">
        <v>1154262864</v>
      </c>
      <c r="AG9" s="94">
        <v>64022258</v>
      </c>
      <c r="AH9" s="94">
        <v>312554</v>
      </c>
      <c r="AI9" s="94">
        <v>121119171</v>
      </c>
      <c r="AJ9" s="94">
        <v>69529456</v>
      </c>
      <c r="AK9" s="94">
        <f t="shared" si="12"/>
        <v>1409246303</v>
      </c>
      <c r="AL9" s="95">
        <f t="shared" si="13"/>
        <v>0.8190639645765315</v>
      </c>
      <c r="AM9" s="95">
        <f t="shared" si="14"/>
        <v>0.04543014082329652</v>
      </c>
      <c r="AN9" s="95">
        <f t="shared" si="15"/>
        <v>0.00022178805744221987</v>
      </c>
      <c r="AO9" s="95">
        <f t="shared" si="16"/>
        <v>0.0859460626167064</v>
      </c>
      <c r="AP9" s="95">
        <f t="shared" si="17"/>
        <v>0.04933804392602334</v>
      </c>
      <c r="AQ9" s="87"/>
      <c r="AR9" s="88" t="s">
        <v>47</v>
      </c>
      <c r="AS9" s="89"/>
      <c r="AT9" s="93">
        <v>67527375</v>
      </c>
      <c r="AU9" s="94">
        <v>3738846</v>
      </c>
      <c r="AV9" s="94">
        <v>17956</v>
      </c>
      <c r="AW9" s="94">
        <v>6894814</v>
      </c>
      <c r="AX9" s="94">
        <v>2562572</v>
      </c>
      <c r="AY9" s="94">
        <f t="shared" si="18"/>
        <v>80741563</v>
      </c>
      <c r="AZ9" s="95">
        <f t="shared" si="19"/>
        <v>0.8363397052395432</v>
      </c>
      <c r="BA9" s="95">
        <f t="shared" si="20"/>
        <v>0.046306336675697</v>
      </c>
      <c r="BB9" s="95">
        <f t="shared" si="21"/>
        <v>0.0002223885608952108</v>
      </c>
      <c r="BC9" s="95">
        <f t="shared" si="22"/>
        <v>0.08539361567721943</v>
      </c>
      <c r="BD9" s="95">
        <f t="shared" si="23"/>
        <v>0.03173795384664525</v>
      </c>
    </row>
    <row r="10" spans="1:56" ht="13.5" customHeight="1">
      <c r="A10" s="87"/>
      <c r="B10" s="88" t="s">
        <v>48</v>
      </c>
      <c r="C10" s="89"/>
      <c r="D10" s="93">
        <v>33733</v>
      </c>
      <c r="E10" s="94">
        <v>1878</v>
      </c>
      <c r="F10" s="94">
        <v>40</v>
      </c>
      <c r="G10" s="94">
        <v>8618</v>
      </c>
      <c r="H10" s="94">
        <v>160</v>
      </c>
      <c r="I10" s="94">
        <f t="shared" si="0"/>
        <v>44429</v>
      </c>
      <c r="J10" s="95">
        <f t="shared" si="1"/>
        <v>0.7592563415786986</v>
      </c>
      <c r="K10" s="95">
        <f t="shared" si="2"/>
        <v>0.042269688716829096</v>
      </c>
      <c r="L10" s="95">
        <f t="shared" si="3"/>
        <v>0.0009003128587184047</v>
      </c>
      <c r="M10" s="95">
        <f t="shared" si="4"/>
        <v>0.1939724054108803</v>
      </c>
      <c r="N10" s="95">
        <f t="shared" si="5"/>
        <v>0.0036012514348736186</v>
      </c>
      <c r="O10" s="87"/>
      <c r="P10" s="88" t="s">
        <v>48</v>
      </c>
      <c r="Q10" s="89"/>
      <c r="R10" s="93">
        <v>93650262</v>
      </c>
      <c r="S10" s="94">
        <v>6007894</v>
      </c>
      <c r="T10" s="94">
        <v>104976</v>
      </c>
      <c r="U10" s="94">
        <v>14594960</v>
      </c>
      <c r="V10" s="94">
        <v>1294045</v>
      </c>
      <c r="W10" s="94">
        <f t="shared" si="6"/>
        <v>115652137</v>
      </c>
      <c r="X10" s="95">
        <f t="shared" si="7"/>
        <v>0.8097581629641656</v>
      </c>
      <c r="Y10" s="95">
        <f t="shared" si="8"/>
        <v>0.05194797221948436</v>
      </c>
      <c r="Z10" s="95">
        <f t="shared" si="9"/>
        <v>0.0009076875077543963</v>
      </c>
      <c r="AA10" s="95">
        <f t="shared" si="10"/>
        <v>0.12619706283507756</v>
      </c>
      <c r="AB10" s="95">
        <f t="shared" si="11"/>
        <v>0.011189114473518115</v>
      </c>
      <c r="AC10" s="87"/>
      <c r="AD10" s="88" t="s">
        <v>48</v>
      </c>
      <c r="AE10" s="89"/>
      <c r="AF10" s="93">
        <v>58067463</v>
      </c>
      <c r="AG10" s="94">
        <v>3977249</v>
      </c>
      <c r="AH10" s="94">
        <v>55426</v>
      </c>
      <c r="AI10" s="94">
        <v>7066512</v>
      </c>
      <c r="AJ10" s="94">
        <v>1096260</v>
      </c>
      <c r="AK10" s="94">
        <f t="shared" si="12"/>
        <v>70262910</v>
      </c>
      <c r="AL10" s="95">
        <f t="shared" si="13"/>
        <v>0.8264312280832092</v>
      </c>
      <c r="AM10" s="95">
        <f t="shared" si="14"/>
        <v>0.056605241655946215</v>
      </c>
      <c r="AN10" s="95">
        <f t="shared" si="15"/>
        <v>0.0007888372400175284</v>
      </c>
      <c r="AO10" s="95">
        <f t="shared" si="16"/>
        <v>0.10057243572746986</v>
      </c>
      <c r="AP10" s="95">
        <f t="shared" si="17"/>
        <v>0.015602257293357192</v>
      </c>
      <c r="AQ10" s="87"/>
      <c r="AR10" s="88" t="s">
        <v>48</v>
      </c>
      <c r="AS10" s="89"/>
      <c r="AT10" s="93">
        <v>3367071</v>
      </c>
      <c r="AU10" s="94">
        <v>230580</v>
      </c>
      <c r="AV10" s="94">
        <v>3167</v>
      </c>
      <c r="AW10" s="94">
        <v>392367</v>
      </c>
      <c r="AX10" s="94">
        <v>45568</v>
      </c>
      <c r="AY10" s="94">
        <f t="shared" si="18"/>
        <v>4038753</v>
      </c>
      <c r="AZ10" s="95">
        <f t="shared" si="19"/>
        <v>0.8336907456336151</v>
      </c>
      <c r="BA10" s="95">
        <f t="shared" si="20"/>
        <v>0.05709187959748962</v>
      </c>
      <c r="BB10" s="95">
        <f t="shared" si="21"/>
        <v>0.0007841529303723204</v>
      </c>
      <c r="BC10" s="95">
        <f t="shared" si="22"/>
        <v>0.09715053136450781</v>
      </c>
      <c r="BD10" s="95">
        <f t="shared" si="23"/>
        <v>0.011282690474015124</v>
      </c>
    </row>
    <row r="11" spans="1:56" ht="13.5" customHeight="1">
      <c r="A11" s="87"/>
      <c r="B11" s="88" t="s">
        <v>49</v>
      </c>
      <c r="C11" s="89"/>
      <c r="D11" s="93">
        <v>96604</v>
      </c>
      <c r="E11" s="94">
        <v>5018</v>
      </c>
      <c r="F11" s="94">
        <v>826</v>
      </c>
      <c r="G11" s="94">
        <v>16204</v>
      </c>
      <c r="H11" s="94">
        <v>1246</v>
      </c>
      <c r="I11" s="94">
        <f t="shared" si="0"/>
        <v>119898</v>
      </c>
      <c r="J11" s="95">
        <f t="shared" si="1"/>
        <v>0.8057181937980616</v>
      </c>
      <c r="K11" s="95">
        <f t="shared" si="2"/>
        <v>0.041852241071577506</v>
      </c>
      <c r="L11" s="95">
        <f t="shared" si="3"/>
        <v>0.006889189144105823</v>
      </c>
      <c r="M11" s="95">
        <f t="shared" si="4"/>
        <v>0.1351482093112479</v>
      </c>
      <c r="N11" s="95">
        <f t="shared" si="5"/>
        <v>0.01039216667500709</v>
      </c>
      <c r="O11" s="87"/>
      <c r="P11" s="88" t="s">
        <v>49</v>
      </c>
      <c r="Q11" s="89"/>
      <c r="R11" s="93">
        <v>291442135</v>
      </c>
      <c r="S11" s="94">
        <v>17552852</v>
      </c>
      <c r="T11" s="94">
        <v>2771659</v>
      </c>
      <c r="U11" s="94">
        <v>32500023</v>
      </c>
      <c r="V11" s="94">
        <v>14308548</v>
      </c>
      <c r="W11" s="94">
        <f t="shared" si="6"/>
        <v>358575217</v>
      </c>
      <c r="X11" s="95">
        <f t="shared" si="7"/>
        <v>0.8127782433999057</v>
      </c>
      <c r="Y11" s="95">
        <f t="shared" si="8"/>
        <v>0.04895165970156828</v>
      </c>
      <c r="Z11" s="95">
        <f t="shared" si="9"/>
        <v>0.007729644628507608</v>
      </c>
      <c r="AA11" s="95">
        <f t="shared" si="10"/>
        <v>0.0906365567367139</v>
      </c>
      <c r="AB11" s="95">
        <f t="shared" si="11"/>
        <v>0.03990389553330452</v>
      </c>
      <c r="AC11" s="87"/>
      <c r="AD11" s="88" t="s">
        <v>49</v>
      </c>
      <c r="AE11" s="89"/>
      <c r="AF11" s="93">
        <v>188420863</v>
      </c>
      <c r="AG11" s="94">
        <v>11682519</v>
      </c>
      <c r="AH11" s="94">
        <v>1533116</v>
      </c>
      <c r="AI11" s="94">
        <v>17627631</v>
      </c>
      <c r="AJ11" s="94">
        <v>12659641</v>
      </c>
      <c r="AK11" s="94">
        <f t="shared" si="12"/>
        <v>231923770</v>
      </c>
      <c r="AL11" s="95">
        <f t="shared" si="13"/>
        <v>0.8124258371619261</v>
      </c>
      <c r="AM11" s="95">
        <f t="shared" si="14"/>
        <v>0.05037223653271935</v>
      </c>
      <c r="AN11" s="95">
        <f t="shared" si="15"/>
        <v>0.006610430660039719</v>
      </c>
      <c r="AO11" s="95">
        <f t="shared" si="16"/>
        <v>0.0760061420181295</v>
      </c>
      <c r="AP11" s="95">
        <f t="shared" si="17"/>
        <v>0.05458535362718535</v>
      </c>
      <c r="AQ11" s="87"/>
      <c r="AR11" s="88" t="s">
        <v>49</v>
      </c>
      <c r="AS11" s="89"/>
      <c r="AT11" s="93">
        <v>10959667</v>
      </c>
      <c r="AU11" s="94">
        <v>679730</v>
      </c>
      <c r="AV11" s="94">
        <v>88737</v>
      </c>
      <c r="AW11" s="94">
        <v>995954</v>
      </c>
      <c r="AX11" s="94">
        <v>557002</v>
      </c>
      <c r="AY11" s="94">
        <f t="shared" si="18"/>
        <v>13281090</v>
      </c>
      <c r="AZ11" s="95">
        <f t="shared" si="19"/>
        <v>0.8252083978046982</v>
      </c>
      <c r="BA11" s="95">
        <f t="shared" si="20"/>
        <v>0.051180287160165316</v>
      </c>
      <c r="BB11" s="95">
        <f t="shared" si="21"/>
        <v>0.006681454609523766</v>
      </c>
      <c r="BC11" s="95">
        <f t="shared" si="22"/>
        <v>0.07499038106059067</v>
      </c>
      <c r="BD11" s="95">
        <f t="shared" si="23"/>
        <v>0.041939479365022</v>
      </c>
    </row>
    <row r="12" spans="1:56" ht="13.5" customHeight="1">
      <c r="A12" s="87"/>
      <c r="B12" s="88" t="s">
        <v>50</v>
      </c>
      <c r="C12" s="89"/>
      <c r="D12" s="93">
        <v>17433</v>
      </c>
      <c r="E12" s="94">
        <v>919</v>
      </c>
      <c r="F12" s="94">
        <v>19</v>
      </c>
      <c r="G12" s="94">
        <v>3857</v>
      </c>
      <c r="H12" s="94">
        <v>137</v>
      </c>
      <c r="I12" s="94">
        <f t="shared" si="0"/>
        <v>22365</v>
      </c>
      <c r="J12" s="95">
        <f t="shared" si="1"/>
        <v>0.779476861167002</v>
      </c>
      <c r="K12" s="95">
        <f t="shared" si="2"/>
        <v>0.04109099038676504</v>
      </c>
      <c r="L12" s="95">
        <f t="shared" si="3"/>
        <v>0.0008495416946121172</v>
      </c>
      <c r="M12" s="95">
        <f t="shared" si="4"/>
        <v>0.1724569640062598</v>
      </c>
      <c r="N12" s="95">
        <f t="shared" si="5"/>
        <v>0.006125642745361056</v>
      </c>
      <c r="O12" s="87"/>
      <c r="P12" s="88" t="s">
        <v>50</v>
      </c>
      <c r="Q12" s="89"/>
      <c r="R12" s="93">
        <v>48041993</v>
      </c>
      <c r="S12" s="94">
        <v>2855616</v>
      </c>
      <c r="T12" s="94">
        <v>44874</v>
      </c>
      <c r="U12" s="94">
        <v>6768843</v>
      </c>
      <c r="V12" s="94">
        <v>1058204</v>
      </c>
      <c r="W12" s="94">
        <f t="shared" si="6"/>
        <v>58769530</v>
      </c>
      <c r="X12" s="95">
        <f t="shared" si="7"/>
        <v>0.8174643050573996</v>
      </c>
      <c r="Y12" s="95">
        <f t="shared" si="8"/>
        <v>0.048590077204973395</v>
      </c>
      <c r="Z12" s="95">
        <f t="shared" si="9"/>
        <v>0.0007635589394708449</v>
      </c>
      <c r="AA12" s="95">
        <f t="shared" si="10"/>
        <v>0.1151760614726713</v>
      </c>
      <c r="AB12" s="95">
        <f t="shared" si="11"/>
        <v>0.018005997325484822</v>
      </c>
      <c r="AC12" s="87"/>
      <c r="AD12" s="88" t="s">
        <v>50</v>
      </c>
      <c r="AE12" s="89"/>
      <c r="AF12" s="93">
        <v>29835033</v>
      </c>
      <c r="AG12" s="94">
        <v>1871174</v>
      </c>
      <c r="AH12" s="94">
        <v>25002</v>
      </c>
      <c r="AI12" s="94">
        <v>3286247</v>
      </c>
      <c r="AJ12" s="94">
        <v>891991</v>
      </c>
      <c r="AK12" s="94">
        <f t="shared" si="12"/>
        <v>35909447</v>
      </c>
      <c r="AL12" s="95">
        <f t="shared" si="13"/>
        <v>0.8308407812573666</v>
      </c>
      <c r="AM12" s="95">
        <f t="shared" si="14"/>
        <v>0.05210812631004872</v>
      </c>
      <c r="AN12" s="95">
        <f t="shared" si="15"/>
        <v>0.0006962513235026983</v>
      </c>
      <c r="AO12" s="95">
        <f t="shared" si="16"/>
        <v>0.09151483173773185</v>
      </c>
      <c r="AP12" s="95">
        <f t="shared" si="17"/>
        <v>0.024840009371350107</v>
      </c>
      <c r="AQ12" s="87"/>
      <c r="AR12" s="88" t="s">
        <v>50</v>
      </c>
      <c r="AS12" s="89"/>
      <c r="AT12" s="93">
        <v>1725764</v>
      </c>
      <c r="AU12" s="94">
        <v>109015</v>
      </c>
      <c r="AV12" s="94">
        <v>1460</v>
      </c>
      <c r="AW12" s="94">
        <v>184154</v>
      </c>
      <c r="AX12" s="94">
        <v>38865</v>
      </c>
      <c r="AY12" s="94">
        <f t="shared" si="18"/>
        <v>2059258</v>
      </c>
      <c r="AZ12" s="95">
        <f t="shared" si="19"/>
        <v>0.8380513757868125</v>
      </c>
      <c r="BA12" s="95">
        <f t="shared" si="20"/>
        <v>0.05293897122167305</v>
      </c>
      <c r="BB12" s="95">
        <f t="shared" si="21"/>
        <v>0.0007089932393124125</v>
      </c>
      <c r="BC12" s="95">
        <f t="shared" si="22"/>
        <v>0.08942735684406714</v>
      </c>
      <c r="BD12" s="95">
        <f t="shared" si="23"/>
        <v>0.01887330290813487</v>
      </c>
    </row>
    <row r="13" spans="1:56" ht="13.5" customHeight="1">
      <c r="A13" s="96"/>
      <c r="B13" s="97" t="s">
        <v>51</v>
      </c>
      <c r="C13" s="98"/>
      <c r="D13" s="99">
        <v>40196</v>
      </c>
      <c r="E13" s="100">
        <v>1957</v>
      </c>
      <c r="F13" s="100">
        <v>94</v>
      </c>
      <c r="G13" s="100">
        <v>7700</v>
      </c>
      <c r="H13" s="100">
        <v>290</v>
      </c>
      <c r="I13" s="100">
        <f t="shared" si="0"/>
        <v>50237</v>
      </c>
      <c r="J13" s="101">
        <f t="shared" si="1"/>
        <v>0.8001273961422856</v>
      </c>
      <c r="K13" s="101">
        <f t="shared" si="2"/>
        <v>0.038955351633258355</v>
      </c>
      <c r="L13" s="101">
        <f t="shared" si="3"/>
        <v>0.0018711308398192568</v>
      </c>
      <c r="M13" s="101">
        <f t="shared" si="4"/>
        <v>0.1532734836873221</v>
      </c>
      <c r="N13" s="101">
        <f t="shared" si="5"/>
        <v>0.005772637697314728</v>
      </c>
      <c r="O13" s="96"/>
      <c r="P13" s="97" t="s">
        <v>51</v>
      </c>
      <c r="Q13" s="98"/>
      <c r="R13" s="99">
        <v>110277687</v>
      </c>
      <c r="S13" s="100">
        <v>7635188</v>
      </c>
      <c r="T13" s="100">
        <v>227449</v>
      </c>
      <c r="U13" s="100">
        <v>13394040</v>
      </c>
      <c r="V13" s="100">
        <v>5564698</v>
      </c>
      <c r="W13" s="100">
        <f t="shared" si="6"/>
        <v>137099062</v>
      </c>
      <c r="X13" s="101">
        <f t="shared" si="7"/>
        <v>0.8043649999589348</v>
      </c>
      <c r="Y13" s="101">
        <f t="shared" si="8"/>
        <v>0.0556910301837076</v>
      </c>
      <c r="Z13" s="101">
        <f t="shared" si="9"/>
        <v>0.0016590120798930046</v>
      </c>
      <c r="AA13" s="101">
        <f t="shared" si="10"/>
        <v>0.09769607322331644</v>
      </c>
      <c r="AB13" s="101">
        <f t="shared" si="11"/>
        <v>0.04058888455414815</v>
      </c>
      <c r="AC13" s="96"/>
      <c r="AD13" s="97" t="s">
        <v>51</v>
      </c>
      <c r="AE13" s="98"/>
      <c r="AF13" s="99">
        <v>68638996</v>
      </c>
      <c r="AG13" s="100">
        <v>5452961</v>
      </c>
      <c r="AH13" s="100">
        <v>126687</v>
      </c>
      <c r="AI13" s="100">
        <v>6856318</v>
      </c>
      <c r="AJ13" s="100">
        <v>5209936</v>
      </c>
      <c r="AK13" s="100">
        <f t="shared" si="12"/>
        <v>86284898</v>
      </c>
      <c r="AL13" s="101">
        <f t="shared" si="13"/>
        <v>0.795492578550652</v>
      </c>
      <c r="AM13" s="101">
        <f t="shared" si="14"/>
        <v>0.0631971657427236</v>
      </c>
      <c r="AN13" s="101">
        <f t="shared" si="15"/>
        <v>0.0014682407111381182</v>
      </c>
      <c r="AO13" s="101">
        <f t="shared" si="16"/>
        <v>0.07946139079865401</v>
      </c>
      <c r="AP13" s="101">
        <f t="shared" si="17"/>
        <v>0.06038062419683222</v>
      </c>
      <c r="AQ13" s="96"/>
      <c r="AR13" s="97" t="s">
        <v>51</v>
      </c>
      <c r="AS13" s="98"/>
      <c r="AT13" s="99">
        <v>3977948</v>
      </c>
      <c r="AU13" s="100">
        <v>313989</v>
      </c>
      <c r="AV13" s="100">
        <v>7194</v>
      </c>
      <c r="AW13" s="100">
        <v>387140</v>
      </c>
      <c r="AX13" s="100">
        <v>201000</v>
      </c>
      <c r="AY13" s="100">
        <f t="shared" si="18"/>
        <v>4887271</v>
      </c>
      <c r="AZ13" s="101">
        <f t="shared" si="19"/>
        <v>0.8139405406411881</v>
      </c>
      <c r="BA13" s="101">
        <f t="shared" si="20"/>
        <v>0.0642462838668042</v>
      </c>
      <c r="BB13" s="101">
        <f t="shared" si="21"/>
        <v>0.001471987127376403</v>
      </c>
      <c r="BC13" s="101">
        <f t="shared" si="22"/>
        <v>0.07921394168647493</v>
      </c>
      <c r="BD13" s="101">
        <f t="shared" si="23"/>
        <v>0.04112724667815638</v>
      </c>
    </row>
    <row r="14" spans="1:56" ht="13.5" customHeight="1">
      <c r="A14" s="87"/>
      <c r="B14" s="88" t="s">
        <v>52</v>
      </c>
      <c r="C14" s="89"/>
      <c r="D14" s="93">
        <v>13908</v>
      </c>
      <c r="E14" s="94">
        <v>719</v>
      </c>
      <c r="F14" s="94">
        <v>16</v>
      </c>
      <c r="G14" s="94">
        <v>2819</v>
      </c>
      <c r="H14" s="94">
        <v>61</v>
      </c>
      <c r="I14" s="94">
        <f t="shared" si="0"/>
        <v>17523</v>
      </c>
      <c r="J14" s="95">
        <f t="shared" si="1"/>
        <v>0.7936997089539463</v>
      </c>
      <c r="K14" s="95">
        <f t="shared" si="2"/>
        <v>0.04103178679449866</v>
      </c>
      <c r="L14" s="95">
        <f t="shared" si="3"/>
        <v>0.0009130856588483707</v>
      </c>
      <c r="M14" s="95">
        <f t="shared" si="4"/>
        <v>0.16087427951834732</v>
      </c>
      <c r="N14" s="95">
        <f t="shared" si="5"/>
        <v>0.0034811390743594134</v>
      </c>
      <c r="O14" s="87"/>
      <c r="P14" s="88" t="s">
        <v>52</v>
      </c>
      <c r="Q14" s="89"/>
      <c r="R14" s="93">
        <v>37109422</v>
      </c>
      <c r="S14" s="94">
        <v>2076552</v>
      </c>
      <c r="T14" s="94">
        <v>43494</v>
      </c>
      <c r="U14" s="94">
        <v>4462919</v>
      </c>
      <c r="V14" s="94">
        <v>1220454</v>
      </c>
      <c r="W14" s="94">
        <f t="shared" si="6"/>
        <v>44912841</v>
      </c>
      <c r="X14" s="95">
        <f t="shared" si="7"/>
        <v>0.8262541663752689</v>
      </c>
      <c r="Y14" s="95">
        <f t="shared" si="8"/>
        <v>0.046235151323426635</v>
      </c>
      <c r="Z14" s="95">
        <f t="shared" si="9"/>
        <v>0.0009684090124692847</v>
      </c>
      <c r="AA14" s="95">
        <f t="shared" si="10"/>
        <v>0.09936844119925524</v>
      </c>
      <c r="AB14" s="95">
        <f t="shared" si="11"/>
        <v>0.027173832089579904</v>
      </c>
      <c r="AC14" s="87"/>
      <c r="AD14" s="88" t="s">
        <v>52</v>
      </c>
      <c r="AE14" s="89"/>
      <c r="AF14" s="93">
        <v>22806461</v>
      </c>
      <c r="AG14" s="94">
        <v>1345175</v>
      </c>
      <c r="AH14" s="94">
        <v>22630</v>
      </c>
      <c r="AI14" s="94">
        <v>2134284</v>
      </c>
      <c r="AJ14" s="94">
        <v>1130051</v>
      </c>
      <c r="AK14" s="94">
        <f t="shared" si="12"/>
        <v>27438601</v>
      </c>
      <c r="AL14" s="95">
        <f t="shared" si="13"/>
        <v>0.8311816262060883</v>
      </c>
      <c r="AM14" s="95">
        <f t="shared" si="14"/>
        <v>0.049024912020842464</v>
      </c>
      <c r="AN14" s="95">
        <f t="shared" si="15"/>
        <v>0.0008247505038613302</v>
      </c>
      <c r="AO14" s="95">
        <f t="shared" si="16"/>
        <v>0.07778399489099316</v>
      </c>
      <c r="AP14" s="95">
        <f t="shared" si="17"/>
        <v>0.04118471637821476</v>
      </c>
      <c r="AQ14" s="87"/>
      <c r="AR14" s="88" t="s">
        <v>52</v>
      </c>
      <c r="AS14" s="89"/>
      <c r="AT14" s="93">
        <v>1322166</v>
      </c>
      <c r="AU14" s="94">
        <v>78027</v>
      </c>
      <c r="AV14" s="94">
        <v>1306</v>
      </c>
      <c r="AW14" s="94">
        <v>119940</v>
      </c>
      <c r="AX14" s="94">
        <v>47897</v>
      </c>
      <c r="AY14" s="94">
        <f t="shared" si="18"/>
        <v>1569336</v>
      </c>
      <c r="AZ14" s="95">
        <f t="shared" si="19"/>
        <v>0.8425002676291119</v>
      </c>
      <c r="BA14" s="95">
        <f t="shared" si="20"/>
        <v>0.04971975408707887</v>
      </c>
      <c r="BB14" s="95">
        <f t="shared" si="21"/>
        <v>0.0008321990956684865</v>
      </c>
      <c r="BC14" s="95">
        <f t="shared" si="22"/>
        <v>0.07642722782119317</v>
      </c>
      <c r="BD14" s="95">
        <f t="shared" si="23"/>
        <v>0.03052055136694755</v>
      </c>
    </row>
    <row r="15" spans="1:56" ht="13.5" customHeight="1">
      <c r="A15" s="87"/>
      <c r="B15" s="88" t="s">
        <v>53</v>
      </c>
      <c r="C15" s="89"/>
      <c r="D15" s="93">
        <v>20490</v>
      </c>
      <c r="E15" s="94">
        <v>1400</v>
      </c>
      <c r="F15" s="94">
        <v>364</v>
      </c>
      <c r="G15" s="94">
        <v>3266</v>
      </c>
      <c r="H15" s="94">
        <v>128</v>
      </c>
      <c r="I15" s="94">
        <f t="shared" si="0"/>
        <v>25648</v>
      </c>
      <c r="J15" s="95">
        <f t="shared" si="1"/>
        <v>0.7988927011852776</v>
      </c>
      <c r="K15" s="95">
        <f t="shared" si="2"/>
        <v>0.05458515283842795</v>
      </c>
      <c r="L15" s="95">
        <f t="shared" si="3"/>
        <v>0.014192139737991267</v>
      </c>
      <c r="M15" s="95">
        <f t="shared" si="4"/>
        <v>0.1273393636930755</v>
      </c>
      <c r="N15" s="95">
        <f t="shared" si="5"/>
        <v>0.004990642545227698</v>
      </c>
      <c r="O15" s="87"/>
      <c r="P15" s="88" t="s">
        <v>53</v>
      </c>
      <c r="Q15" s="89"/>
      <c r="R15" s="93">
        <v>53057026</v>
      </c>
      <c r="S15" s="94">
        <v>4302345</v>
      </c>
      <c r="T15" s="94">
        <v>1150420</v>
      </c>
      <c r="U15" s="94">
        <v>5932260</v>
      </c>
      <c r="V15" s="94">
        <v>980584</v>
      </c>
      <c r="W15" s="94">
        <f t="shared" si="6"/>
        <v>65422635</v>
      </c>
      <c r="X15" s="95">
        <f t="shared" si="7"/>
        <v>0.8109888267264075</v>
      </c>
      <c r="Y15" s="95">
        <f t="shared" si="8"/>
        <v>0.06576233133991011</v>
      </c>
      <c r="Z15" s="95">
        <f t="shared" si="9"/>
        <v>0.01758443388897436</v>
      </c>
      <c r="AA15" s="95">
        <f t="shared" si="10"/>
        <v>0.09067595641783611</v>
      </c>
      <c r="AB15" s="95">
        <f t="shared" si="11"/>
        <v>0.014988451626871954</v>
      </c>
      <c r="AC15" s="87"/>
      <c r="AD15" s="88" t="s">
        <v>53</v>
      </c>
      <c r="AE15" s="89"/>
      <c r="AF15" s="93">
        <v>31422648</v>
      </c>
      <c r="AG15" s="94">
        <v>2373515</v>
      </c>
      <c r="AH15" s="94">
        <v>625972</v>
      </c>
      <c r="AI15" s="94">
        <v>2980958</v>
      </c>
      <c r="AJ15" s="94">
        <v>818830</v>
      </c>
      <c r="AK15" s="94">
        <f t="shared" si="12"/>
        <v>38221923</v>
      </c>
      <c r="AL15" s="95">
        <f t="shared" si="13"/>
        <v>0.82211059867396</v>
      </c>
      <c r="AM15" s="95">
        <f t="shared" si="14"/>
        <v>0.06209826229831503</v>
      </c>
      <c r="AN15" s="95">
        <f t="shared" si="15"/>
        <v>0.01637730262812784</v>
      </c>
      <c r="AO15" s="95">
        <f t="shared" si="16"/>
        <v>0.07799079078255691</v>
      </c>
      <c r="AP15" s="95">
        <f t="shared" si="17"/>
        <v>0.02142304561704025</v>
      </c>
      <c r="AQ15" s="87"/>
      <c r="AR15" s="88" t="s">
        <v>53</v>
      </c>
      <c r="AS15" s="89"/>
      <c r="AT15" s="93">
        <v>1816132</v>
      </c>
      <c r="AU15" s="94">
        <v>136396</v>
      </c>
      <c r="AV15" s="94">
        <v>36069</v>
      </c>
      <c r="AW15" s="94">
        <v>168828</v>
      </c>
      <c r="AX15" s="94">
        <v>31058</v>
      </c>
      <c r="AY15" s="94">
        <f t="shared" si="18"/>
        <v>2188483</v>
      </c>
      <c r="AZ15" s="95">
        <f t="shared" si="19"/>
        <v>0.8298588565686825</v>
      </c>
      <c r="BA15" s="95">
        <f t="shared" si="20"/>
        <v>0.0623244503155839</v>
      </c>
      <c r="BB15" s="95">
        <f t="shared" si="21"/>
        <v>0.016481279498172935</v>
      </c>
      <c r="BC15" s="95">
        <f t="shared" si="22"/>
        <v>0.07714384804451302</v>
      </c>
      <c r="BD15" s="95">
        <f t="shared" si="23"/>
        <v>0.014191565573047632</v>
      </c>
    </row>
    <row r="16" spans="1:56" ht="13.5" customHeight="1">
      <c r="A16" s="87"/>
      <c r="B16" s="88" t="s">
        <v>54</v>
      </c>
      <c r="C16" s="89"/>
      <c r="D16" s="93">
        <v>18978</v>
      </c>
      <c r="E16" s="94">
        <v>1241</v>
      </c>
      <c r="F16" s="94">
        <v>800</v>
      </c>
      <c r="G16" s="94">
        <v>3016</v>
      </c>
      <c r="H16" s="94">
        <v>164</v>
      </c>
      <c r="I16" s="94">
        <f t="shared" si="0"/>
        <v>24199</v>
      </c>
      <c r="J16" s="95">
        <f t="shared" si="1"/>
        <v>0.7842472829455762</v>
      </c>
      <c r="K16" s="95">
        <f t="shared" si="2"/>
        <v>0.051283110872350095</v>
      </c>
      <c r="L16" s="95">
        <f t="shared" si="3"/>
        <v>0.033059217323029876</v>
      </c>
      <c r="M16" s="95">
        <f t="shared" si="4"/>
        <v>0.12463324930782264</v>
      </c>
      <c r="N16" s="95">
        <f t="shared" si="5"/>
        <v>0.006777139551221125</v>
      </c>
      <c r="O16" s="87"/>
      <c r="P16" s="88" t="s">
        <v>54</v>
      </c>
      <c r="Q16" s="89"/>
      <c r="R16" s="93">
        <v>47919005</v>
      </c>
      <c r="S16" s="94">
        <v>3643114</v>
      </c>
      <c r="T16" s="94">
        <v>2311386</v>
      </c>
      <c r="U16" s="94">
        <v>5332137</v>
      </c>
      <c r="V16" s="94">
        <v>1382106</v>
      </c>
      <c r="W16" s="94">
        <f t="shared" si="6"/>
        <v>60587748</v>
      </c>
      <c r="X16" s="95">
        <f t="shared" si="7"/>
        <v>0.7909025600357352</v>
      </c>
      <c r="Y16" s="95">
        <f t="shared" si="8"/>
        <v>0.06012954962445543</v>
      </c>
      <c r="Z16" s="95">
        <f t="shared" si="9"/>
        <v>0.038149396145240454</v>
      </c>
      <c r="AA16" s="95">
        <f t="shared" si="10"/>
        <v>0.08800685247453</v>
      </c>
      <c r="AB16" s="95">
        <f t="shared" si="11"/>
        <v>0.022811641720038845</v>
      </c>
      <c r="AC16" s="87"/>
      <c r="AD16" s="88" t="s">
        <v>54</v>
      </c>
      <c r="AE16" s="89"/>
      <c r="AF16" s="93">
        <v>28142397</v>
      </c>
      <c r="AG16" s="94">
        <v>2106390</v>
      </c>
      <c r="AH16" s="94">
        <v>1171492</v>
      </c>
      <c r="AI16" s="94">
        <v>2698351</v>
      </c>
      <c r="AJ16" s="94">
        <v>1179243</v>
      </c>
      <c r="AK16" s="94">
        <f t="shared" si="12"/>
        <v>35297873</v>
      </c>
      <c r="AL16" s="95">
        <f t="shared" si="13"/>
        <v>0.7972830827511901</v>
      </c>
      <c r="AM16" s="95">
        <f t="shared" si="14"/>
        <v>0.05967470051240765</v>
      </c>
      <c r="AN16" s="95">
        <f t="shared" si="15"/>
        <v>0.0331887419958704</v>
      </c>
      <c r="AO16" s="95">
        <f t="shared" si="16"/>
        <v>0.07644514444255607</v>
      </c>
      <c r="AP16" s="95">
        <f t="shared" si="17"/>
        <v>0.03340833029797575</v>
      </c>
      <c r="AQ16" s="87"/>
      <c r="AR16" s="88" t="s">
        <v>54</v>
      </c>
      <c r="AS16" s="89"/>
      <c r="AT16" s="93">
        <v>1625853</v>
      </c>
      <c r="AU16" s="94">
        <v>120959</v>
      </c>
      <c r="AV16" s="94">
        <v>67148</v>
      </c>
      <c r="AW16" s="94">
        <v>152704</v>
      </c>
      <c r="AX16" s="94">
        <v>47922</v>
      </c>
      <c r="AY16" s="94">
        <f t="shared" si="18"/>
        <v>2014586</v>
      </c>
      <c r="AZ16" s="95">
        <f t="shared" si="19"/>
        <v>0.8070407517971434</v>
      </c>
      <c r="BA16" s="95">
        <f t="shared" si="20"/>
        <v>0.060041616490931635</v>
      </c>
      <c r="BB16" s="95">
        <f t="shared" si="21"/>
        <v>0.03333091761781329</v>
      </c>
      <c r="BC16" s="95">
        <f t="shared" si="22"/>
        <v>0.07579919646021564</v>
      </c>
      <c r="BD16" s="95">
        <f t="shared" si="23"/>
        <v>0.023787517633895996</v>
      </c>
    </row>
    <row r="17" spans="1:56" ht="13.5" customHeight="1">
      <c r="A17" s="102"/>
      <c r="B17" s="103" t="s">
        <v>55</v>
      </c>
      <c r="C17" s="104"/>
      <c r="D17" s="93">
        <v>15762</v>
      </c>
      <c r="E17" s="94">
        <v>804</v>
      </c>
      <c r="F17" s="94">
        <v>268</v>
      </c>
      <c r="G17" s="94">
        <v>2529</v>
      </c>
      <c r="H17" s="94">
        <v>149</v>
      </c>
      <c r="I17" s="94">
        <f t="shared" si="0"/>
        <v>19512</v>
      </c>
      <c r="J17" s="95">
        <f t="shared" si="1"/>
        <v>0.807810578105781</v>
      </c>
      <c r="K17" s="95">
        <f t="shared" si="2"/>
        <v>0.04120541205412054</v>
      </c>
      <c r="L17" s="95">
        <f t="shared" si="3"/>
        <v>0.013735137351373513</v>
      </c>
      <c r="M17" s="95">
        <f t="shared" si="4"/>
        <v>0.12961254612546125</v>
      </c>
      <c r="N17" s="95">
        <f t="shared" si="5"/>
        <v>0.007636326363263632</v>
      </c>
      <c r="O17" s="102"/>
      <c r="P17" s="103" t="s">
        <v>55</v>
      </c>
      <c r="Q17" s="104"/>
      <c r="R17" s="93">
        <v>42349901</v>
      </c>
      <c r="S17" s="94">
        <v>2550095</v>
      </c>
      <c r="T17" s="94">
        <v>902877</v>
      </c>
      <c r="U17" s="94">
        <v>4695528</v>
      </c>
      <c r="V17" s="94">
        <v>1192469</v>
      </c>
      <c r="W17" s="94">
        <f t="shared" si="6"/>
        <v>51690870</v>
      </c>
      <c r="X17" s="95">
        <f t="shared" si="7"/>
        <v>0.819291704705299</v>
      </c>
      <c r="Y17" s="95">
        <f t="shared" si="8"/>
        <v>0.04933356703030922</v>
      </c>
      <c r="Z17" s="95">
        <f t="shared" si="9"/>
        <v>0.017466856332656037</v>
      </c>
      <c r="AA17" s="95">
        <f t="shared" si="10"/>
        <v>0.09083863359235393</v>
      </c>
      <c r="AB17" s="95">
        <f t="shared" si="11"/>
        <v>0.02306923833938179</v>
      </c>
      <c r="AC17" s="102"/>
      <c r="AD17" s="103" t="s">
        <v>55</v>
      </c>
      <c r="AE17" s="104"/>
      <c r="AF17" s="93">
        <v>25766463</v>
      </c>
      <c r="AG17" s="94">
        <v>1560260</v>
      </c>
      <c r="AH17" s="94">
        <v>539470</v>
      </c>
      <c r="AI17" s="94">
        <v>2422582</v>
      </c>
      <c r="AJ17" s="94">
        <v>988320</v>
      </c>
      <c r="AK17" s="94">
        <f t="shared" si="12"/>
        <v>31277095</v>
      </c>
      <c r="AL17" s="95">
        <f t="shared" si="13"/>
        <v>0.8238125375774189</v>
      </c>
      <c r="AM17" s="95">
        <f t="shared" si="14"/>
        <v>0.04988506765094393</v>
      </c>
      <c r="AN17" s="95">
        <f t="shared" si="15"/>
        <v>0.017248085220190685</v>
      </c>
      <c r="AO17" s="95">
        <f t="shared" si="16"/>
        <v>0.07745546701188202</v>
      </c>
      <c r="AP17" s="95">
        <f t="shared" si="17"/>
        <v>0.0315988425395645</v>
      </c>
      <c r="AQ17" s="102"/>
      <c r="AR17" s="103" t="s">
        <v>55</v>
      </c>
      <c r="AS17" s="104"/>
      <c r="AT17" s="93">
        <v>1487280</v>
      </c>
      <c r="AU17" s="94">
        <v>90086</v>
      </c>
      <c r="AV17" s="94">
        <v>31444</v>
      </c>
      <c r="AW17" s="94">
        <v>137400</v>
      </c>
      <c r="AX17" s="94">
        <v>39342</v>
      </c>
      <c r="AY17" s="94">
        <f t="shared" si="18"/>
        <v>1785552</v>
      </c>
      <c r="AZ17" s="95">
        <f t="shared" si="19"/>
        <v>0.832952498723084</v>
      </c>
      <c r="BA17" s="95">
        <f t="shared" si="20"/>
        <v>0.050452745145478824</v>
      </c>
      <c r="BB17" s="95">
        <f t="shared" si="21"/>
        <v>0.017610240418649246</v>
      </c>
      <c r="BC17" s="95">
        <f t="shared" si="22"/>
        <v>0.07695099330627167</v>
      </c>
      <c r="BD17" s="95">
        <f t="shared" si="23"/>
        <v>0.022033522406516303</v>
      </c>
    </row>
    <row r="18" spans="1:56" s="105" customFormat="1" ht="13.5" customHeight="1">
      <c r="A18" s="87"/>
      <c r="B18" s="88" t="s">
        <v>56</v>
      </c>
      <c r="C18" s="89"/>
      <c r="D18" s="99">
        <v>10749</v>
      </c>
      <c r="E18" s="100">
        <v>820</v>
      </c>
      <c r="F18" s="100">
        <v>190</v>
      </c>
      <c r="G18" s="100">
        <v>1676</v>
      </c>
      <c r="H18" s="100">
        <v>90</v>
      </c>
      <c r="I18" s="100">
        <f t="shared" si="0"/>
        <v>13525</v>
      </c>
      <c r="J18" s="101">
        <f t="shared" si="1"/>
        <v>0.7947504621072089</v>
      </c>
      <c r="K18" s="101">
        <f t="shared" si="2"/>
        <v>0.06062846580406654</v>
      </c>
      <c r="L18" s="101">
        <f t="shared" si="3"/>
        <v>0.014048059149722736</v>
      </c>
      <c r="M18" s="101">
        <f t="shared" si="4"/>
        <v>0.12391866913123845</v>
      </c>
      <c r="N18" s="101">
        <f t="shared" si="5"/>
        <v>0.006654343807763401</v>
      </c>
      <c r="O18" s="87"/>
      <c r="P18" s="88" t="s">
        <v>56</v>
      </c>
      <c r="Q18" s="89"/>
      <c r="R18" s="99">
        <v>26065064</v>
      </c>
      <c r="S18" s="100">
        <v>2174306</v>
      </c>
      <c r="T18" s="100">
        <v>535373</v>
      </c>
      <c r="U18" s="100">
        <v>3198283</v>
      </c>
      <c r="V18" s="100">
        <v>1260804</v>
      </c>
      <c r="W18" s="100">
        <f t="shared" si="6"/>
        <v>33233830</v>
      </c>
      <c r="X18" s="101">
        <f t="shared" si="7"/>
        <v>0.7842931133727289</v>
      </c>
      <c r="Y18" s="101">
        <f t="shared" si="8"/>
        <v>0.065424478611102</v>
      </c>
      <c r="Z18" s="101">
        <f t="shared" si="9"/>
        <v>0.016109277805176233</v>
      </c>
      <c r="AA18" s="101">
        <f t="shared" si="10"/>
        <v>0.09623576337725745</v>
      </c>
      <c r="AB18" s="101">
        <f t="shared" si="11"/>
        <v>0.037937366833735386</v>
      </c>
      <c r="AC18" s="87"/>
      <c r="AD18" s="88" t="s">
        <v>56</v>
      </c>
      <c r="AE18" s="89"/>
      <c r="AF18" s="99">
        <v>15149129</v>
      </c>
      <c r="AG18" s="100">
        <v>1149927</v>
      </c>
      <c r="AH18" s="100">
        <v>271548</v>
      </c>
      <c r="AI18" s="100">
        <v>1760177</v>
      </c>
      <c r="AJ18" s="100">
        <v>1142318</v>
      </c>
      <c r="AK18" s="100">
        <f t="shared" si="12"/>
        <v>19473099</v>
      </c>
      <c r="AL18" s="101">
        <f t="shared" si="13"/>
        <v>0.7779516244435465</v>
      </c>
      <c r="AM18" s="101">
        <f t="shared" si="14"/>
        <v>0.05905208000020952</v>
      </c>
      <c r="AN18" s="101">
        <f t="shared" si="15"/>
        <v>0.013944775816114323</v>
      </c>
      <c r="AO18" s="101">
        <f t="shared" si="16"/>
        <v>0.0903901839147431</v>
      </c>
      <c r="AP18" s="101">
        <f t="shared" si="17"/>
        <v>0.0586613358253866</v>
      </c>
      <c r="AQ18" s="87"/>
      <c r="AR18" s="88" t="s">
        <v>56</v>
      </c>
      <c r="AS18" s="89"/>
      <c r="AT18" s="99">
        <v>874996</v>
      </c>
      <c r="AU18" s="100">
        <v>65943</v>
      </c>
      <c r="AV18" s="100">
        <v>15567</v>
      </c>
      <c r="AW18" s="100">
        <v>99859</v>
      </c>
      <c r="AX18" s="100">
        <v>48404</v>
      </c>
      <c r="AY18" s="100">
        <f t="shared" si="18"/>
        <v>1104769</v>
      </c>
      <c r="AZ18" s="101">
        <f t="shared" si="19"/>
        <v>0.7920171547174115</v>
      </c>
      <c r="BA18" s="101">
        <f t="shared" si="20"/>
        <v>0.059689401132725486</v>
      </c>
      <c r="BB18" s="101">
        <f t="shared" si="21"/>
        <v>0.014090728469028367</v>
      </c>
      <c r="BC18" s="101">
        <f t="shared" si="22"/>
        <v>0.09038903155320252</v>
      </c>
      <c r="BD18" s="101">
        <f t="shared" si="23"/>
        <v>0.04381368412763211</v>
      </c>
    </row>
    <row r="19" spans="1:56" s="105" customFormat="1" ht="13.5" customHeight="1">
      <c r="A19" s="87"/>
      <c r="B19" s="88" t="s">
        <v>57</v>
      </c>
      <c r="C19" s="89"/>
      <c r="D19" s="93">
        <v>23381</v>
      </c>
      <c r="E19" s="94">
        <v>937</v>
      </c>
      <c r="F19" s="94">
        <v>58</v>
      </c>
      <c r="G19" s="94">
        <v>5064</v>
      </c>
      <c r="H19" s="94">
        <v>246</v>
      </c>
      <c r="I19" s="94">
        <f t="shared" si="0"/>
        <v>29686</v>
      </c>
      <c r="J19" s="95">
        <f t="shared" si="1"/>
        <v>0.7876103213636058</v>
      </c>
      <c r="K19" s="95">
        <f t="shared" si="2"/>
        <v>0.03156370006063464</v>
      </c>
      <c r="L19" s="95">
        <f t="shared" si="3"/>
        <v>0.001953782927979519</v>
      </c>
      <c r="M19" s="95">
        <f t="shared" si="4"/>
        <v>0.17058546116014284</v>
      </c>
      <c r="N19" s="95">
        <f t="shared" si="5"/>
        <v>0.00828673448763727</v>
      </c>
      <c r="O19" s="87"/>
      <c r="P19" s="88" t="s">
        <v>57</v>
      </c>
      <c r="Q19" s="89"/>
      <c r="R19" s="93">
        <v>71045601</v>
      </c>
      <c r="S19" s="94">
        <v>3144370</v>
      </c>
      <c r="T19" s="94">
        <v>105748</v>
      </c>
      <c r="U19" s="94">
        <v>9226485</v>
      </c>
      <c r="V19" s="94">
        <v>1832005</v>
      </c>
      <c r="W19" s="94">
        <f t="shared" si="6"/>
        <v>85354209</v>
      </c>
      <c r="X19" s="95">
        <f t="shared" si="7"/>
        <v>0.8323620104077117</v>
      </c>
      <c r="Y19" s="95">
        <f t="shared" si="8"/>
        <v>0.036839073747376654</v>
      </c>
      <c r="Z19" s="95">
        <f t="shared" si="9"/>
        <v>0.0012389312869152123</v>
      </c>
      <c r="AA19" s="95">
        <f t="shared" si="10"/>
        <v>0.10809642673860406</v>
      </c>
      <c r="AB19" s="95">
        <f t="shared" si="11"/>
        <v>0.021463557819392364</v>
      </c>
      <c r="AC19" s="87"/>
      <c r="AD19" s="88" t="s">
        <v>57</v>
      </c>
      <c r="AE19" s="89"/>
      <c r="AF19" s="93">
        <v>45566436</v>
      </c>
      <c r="AG19" s="94">
        <v>2157059</v>
      </c>
      <c r="AH19" s="94">
        <v>55561</v>
      </c>
      <c r="AI19" s="94">
        <v>4482855</v>
      </c>
      <c r="AJ19" s="94">
        <v>1568087</v>
      </c>
      <c r="AK19" s="94">
        <f t="shared" si="12"/>
        <v>53829998</v>
      </c>
      <c r="AL19" s="95">
        <f t="shared" si="13"/>
        <v>0.8464877892063083</v>
      </c>
      <c r="AM19" s="95">
        <f t="shared" si="14"/>
        <v>0.04007169013827569</v>
      </c>
      <c r="AN19" s="95">
        <f t="shared" si="15"/>
        <v>0.0010321568282428693</v>
      </c>
      <c r="AO19" s="95">
        <f t="shared" si="16"/>
        <v>0.08327800792413181</v>
      </c>
      <c r="AP19" s="95">
        <f t="shared" si="17"/>
        <v>0.029130355903041274</v>
      </c>
      <c r="AQ19" s="87"/>
      <c r="AR19" s="88" t="s">
        <v>57</v>
      </c>
      <c r="AS19" s="89"/>
      <c r="AT19" s="93">
        <v>2650980</v>
      </c>
      <c r="AU19" s="94">
        <v>125453</v>
      </c>
      <c r="AV19" s="94">
        <v>3135</v>
      </c>
      <c r="AW19" s="94">
        <v>252640</v>
      </c>
      <c r="AX19" s="94">
        <v>66517</v>
      </c>
      <c r="AY19" s="94">
        <f t="shared" si="18"/>
        <v>3098725</v>
      </c>
      <c r="AZ19" s="95">
        <f t="shared" si="19"/>
        <v>0.8555067003364287</v>
      </c>
      <c r="BA19" s="95">
        <f t="shared" si="20"/>
        <v>0.0404853609145697</v>
      </c>
      <c r="BB19" s="95">
        <f t="shared" si="21"/>
        <v>0.0010117064276436276</v>
      </c>
      <c r="BC19" s="95">
        <f t="shared" si="22"/>
        <v>0.08153030681974038</v>
      </c>
      <c r="BD19" s="95">
        <f t="shared" si="23"/>
        <v>0.021465925501617602</v>
      </c>
    </row>
    <row r="20" spans="1:56" s="105" customFormat="1" ht="13.5" customHeight="1">
      <c r="A20" s="87"/>
      <c r="B20" s="88" t="s">
        <v>58</v>
      </c>
      <c r="C20" s="89"/>
      <c r="D20" s="93">
        <v>8169</v>
      </c>
      <c r="E20" s="94">
        <v>439</v>
      </c>
      <c r="F20" s="94">
        <v>46</v>
      </c>
      <c r="G20" s="94">
        <v>1996</v>
      </c>
      <c r="H20" s="94">
        <v>54</v>
      </c>
      <c r="I20" s="94">
        <f t="shared" si="0"/>
        <v>10704</v>
      </c>
      <c r="J20" s="95">
        <f t="shared" si="1"/>
        <v>0.7631726457399103</v>
      </c>
      <c r="K20" s="95">
        <f t="shared" si="2"/>
        <v>0.04101270553064275</v>
      </c>
      <c r="L20" s="95">
        <f t="shared" si="3"/>
        <v>0.00429745889387145</v>
      </c>
      <c r="M20" s="95">
        <f t="shared" si="4"/>
        <v>0.18647234678624813</v>
      </c>
      <c r="N20" s="95">
        <f t="shared" si="5"/>
        <v>0.005044843049327354</v>
      </c>
      <c r="O20" s="87"/>
      <c r="P20" s="88" t="s">
        <v>58</v>
      </c>
      <c r="Q20" s="89"/>
      <c r="R20" s="93">
        <v>23091157</v>
      </c>
      <c r="S20" s="94">
        <v>1383702</v>
      </c>
      <c r="T20" s="94">
        <v>112149</v>
      </c>
      <c r="U20" s="94">
        <v>3387713</v>
      </c>
      <c r="V20" s="94">
        <v>419092</v>
      </c>
      <c r="W20" s="94">
        <f t="shared" si="6"/>
        <v>28393813</v>
      </c>
      <c r="X20" s="95">
        <f t="shared" si="7"/>
        <v>0.8132460758264485</v>
      </c>
      <c r="Y20" s="95">
        <f t="shared" si="8"/>
        <v>0.04873251789042916</v>
      </c>
      <c r="Z20" s="95">
        <f t="shared" si="9"/>
        <v>0.003949768916207203</v>
      </c>
      <c r="AA20" s="95">
        <f t="shared" si="10"/>
        <v>0.11931166131156812</v>
      </c>
      <c r="AB20" s="95">
        <f t="shared" si="11"/>
        <v>0.014759976055346987</v>
      </c>
      <c r="AC20" s="87"/>
      <c r="AD20" s="88" t="s">
        <v>58</v>
      </c>
      <c r="AE20" s="89"/>
      <c r="AF20" s="93">
        <v>14285327</v>
      </c>
      <c r="AG20" s="94">
        <v>925548</v>
      </c>
      <c r="AH20" s="94">
        <v>69940</v>
      </c>
      <c r="AI20" s="94">
        <v>1566082</v>
      </c>
      <c r="AJ20" s="94">
        <v>363367</v>
      </c>
      <c r="AK20" s="94">
        <f t="shared" si="12"/>
        <v>17210264</v>
      </c>
      <c r="AL20" s="95">
        <f t="shared" si="13"/>
        <v>0.8300469417552223</v>
      </c>
      <c r="AM20" s="95">
        <f t="shared" si="14"/>
        <v>0.0537788380236352</v>
      </c>
      <c r="AN20" s="95">
        <f t="shared" si="15"/>
        <v>0.004063853988526846</v>
      </c>
      <c r="AO20" s="95">
        <f t="shared" si="16"/>
        <v>0.09099697715270376</v>
      </c>
      <c r="AP20" s="95">
        <f t="shared" si="17"/>
        <v>0.021113389079911848</v>
      </c>
      <c r="AQ20" s="87"/>
      <c r="AR20" s="88" t="s">
        <v>58</v>
      </c>
      <c r="AS20" s="89"/>
      <c r="AT20" s="93">
        <v>829152</v>
      </c>
      <c r="AU20" s="94">
        <v>53975</v>
      </c>
      <c r="AV20" s="94">
        <v>4010</v>
      </c>
      <c r="AW20" s="94">
        <v>87822</v>
      </c>
      <c r="AX20" s="94">
        <v>14450</v>
      </c>
      <c r="AY20" s="94">
        <f t="shared" si="18"/>
        <v>989409</v>
      </c>
      <c r="AZ20" s="95">
        <f t="shared" si="19"/>
        <v>0.8380275497797169</v>
      </c>
      <c r="BA20" s="95">
        <f t="shared" si="20"/>
        <v>0.0545527683698046</v>
      </c>
      <c r="BB20" s="95">
        <f t="shared" si="21"/>
        <v>0.004052924523629763</v>
      </c>
      <c r="BC20" s="95">
        <f t="shared" si="22"/>
        <v>0.08876207918060175</v>
      </c>
      <c r="BD20" s="95">
        <f t="shared" si="23"/>
        <v>0.014604678146246901</v>
      </c>
    </row>
    <row r="21" spans="1:56" s="105" customFormat="1" ht="13.5" customHeight="1">
      <c r="A21" s="87"/>
      <c r="B21" s="88" t="s">
        <v>59</v>
      </c>
      <c r="C21" s="89"/>
      <c r="D21" s="93">
        <v>12261</v>
      </c>
      <c r="E21" s="94">
        <v>726</v>
      </c>
      <c r="F21" s="94">
        <v>10</v>
      </c>
      <c r="G21" s="94">
        <v>3645</v>
      </c>
      <c r="H21" s="94">
        <v>97</v>
      </c>
      <c r="I21" s="94">
        <f t="shared" si="0"/>
        <v>16739</v>
      </c>
      <c r="J21" s="95">
        <f t="shared" si="1"/>
        <v>0.7324810323197324</v>
      </c>
      <c r="K21" s="95">
        <f t="shared" si="2"/>
        <v>0.04337176653324571</v>
      </c>
      <c r="L21" s="95">
        <f t="shared" si="3"/>
        <v>0.0005974072525240456</v>
      </c>
      <c r="M21" s="95">
        <f t="shared" si="4"/>
        <v>0.21775494354501462</v>
      </c>
      <c r="N21" s="95">
        <f t="shared" si="5"/>
        <v>0.0057948503494832425</v>
      </c>
      <c r="O21" s="87"/>
      <c r="P21" s="88" t="s">
        <v>59</v>
      </c>
      <c r="Q21" s="89"/>
      <c r="R21" s="93">
        <v>33534279</v>
      </c>
      <c r="S21" s="94">
        <v>2116616</v>
      </c>
      <c r="T21" s="94">
        <v>19099</v>
      </c>
      <c r="U21" s="94">
        <v>6451265</v>
      </c>
      <c r="V21" s="94">
        <v>734482</v>
      </c>
      <c r="W21" s="94">
        <f t="shared" si="6"/>
        <v>42855741</v>
      </c>
      <c r="X21" s="95">
        <f t="shared" si="7"/>
        <v>0.7824921053167649</v>
      </c>
      <c r="Y21" s="95">
        <f t="shared" si="8"/>
        <v>0.049389322191395545</v>
      </c>
      <c r="Z21" s="95">
        <f t="shared" si="9"/>
        <v>0.0004456579108035957</v>
      </c>
      <c r="AA21" s="95">
        <f t="shared" si="10"/>
        <v>0.15053444064822027</v>
      </c>
      <c r="AB21" s="95">
        <f t="shared" si="11"/>
        <v>0.017138473932815677</v>
      </c>
      <c r="AC21" s="87"/>
      <c r="AD21" s="88" t="s">
        <v>59</v>
      </c>
      <c r="AE21" s="89"/>
      <c r="AF21" s="93">
        <v>20611181</v>
      </c>
      <c r="AG21" s="94">
        <v>1331062</v>
      </c>
      <c r="AH21" s="94">
        <v>10034</v>
      </c>
      <c r="AI21" s="94">
        <v>2995932</v>
      </c>
      <c r="AJ21" s="94">
        <v>613981</v>
      </c>
      <c r="AK21" s="94">
        <f t="shared" si="12"/>
        <v>25562190</v>
      </c>
      <c r="AL21" s="95">
        <f t="shared" si="13"/>
        <v>0.8063151474893192</v>
      </c>
      <c r="AM21" s="95">
        <f t="shared" si="14"/>
        <v>0.05207151656411286</v>
      </c>
      <c r="AN21" s="95">
        <f t="shared" si="15"/>
        <v>0.00039253287766032567</v>
      </c>
      <c r="AO21" s="95">
        <f t="shared" si="16"/>
        <v>0.11720169515992174</v>
      </c>
      <c r="AP21" s="95">
        <f t="shared" si="17"/>
        <v>0.024019107908985888</v>
      </c>
      <c r="AQ21" s="87"/>
      <c r="AR21" s="88" t="s">
        <v>59</v>
      </c>
      <c r="AS21" s="89"/>
      <c r="AT21" s="93">
        <v>1196221</v>
      </c>
      <c r="AU21" s="94">
        <v>77648</v>
      </c>
      <c r="AV21" s="94">
        <v>576</v>
      </c>
      <c r="AW21" s="94">
        <v>167290</v>
      </c>
      <c r="AX21" s="94">
        <v>25232</v>
      </c>
      <c r="AY21" s="94">
        <f t="shared" si="18"/>
        <v>1466967</v>
      </c>
      <c r="AZ21" s="95">
        <f t="shared" si="19"/>
        <v>0.8154382477588112</v>
      </c>
      <c r="BA21" s="95">
        <f t="shared" si="20"/>
        <v>0.052930979360817254</v>
      </c>
      <c r="BB21" s="95">
        <f t="shared" si="21"/>
        <v>0.0003926468693569794</v>
      </c>
      <c r="BC21" s="95">
        <f t="shared" si="22"/>
        <v>0.11403801176168243</v>
      </c>
      <c r="BD21" s="95">
        <f t="shared" si="23"/>
        <v>0.017200114249332127</v>
      </c>
    </row>
    <row r="22" spans="1:56" s="105" customFormat="1" ht="13.5" customHeight="1">
      <c r="A22" s="87"/>
      <c r="B22" s="88" t="s">
        <v>60</v>
      </c>
      <c r="C22" s="89"/>
      <c r="D22" s="106">
        <v>18808</v>
      </c>
      <c r="E22" s="107">
        <v>687</v>
      </c>
      <c r="F22" s="107">
        <v>103</v>
      </c>
      <c r="G22" s="107">
        <v>4281</v>
      </c>
      <c r="H22" s="107">
        <v>198</v>
      </c>
      <c r="I22" s="107">
        <f t="shared" si="0"/>
        <v>24077</v>
      </c>
      <c r="J22" s="108">
        <f t="shared" si="1"/>
        <v>0.7811604435768575</v>
      </c>
      <c r="K22" s="108">
        <f t="shared" si="2"/>
        <v>0.028533455164679984</v>
      </c>
      <c r="L22" s="108">
        <f t="shared" si="3"/>
        <v>0.004277941604020435</v>
      </c>
      <c r="M22" s="108">
        <f t="shared" si="4"/>
        <v>0.17780454375545127</v>
      </c>
      <c r="N22" s="108">
        <f t="shared" si="5"/>
        <v>0.008223615898990738</v>
      </c>
      <c r="O22" s="87"/>
      <c r="P22" s="88" t="s">
        <v>60</v>
      </c>
      <c r="Q22" s="89"/>
      <c r="R22" s="106">
        <v>61478508</v>
      </c>
      <c r="S22" s="107">
        <v>2629396</v>
      </c>
      <c r="T22" s="107">
        <v>320806</v>
      </c>
      <c r="U22" s="107">
        <v>8427009</v>
      </c>
      <c r="V22" s="107">
        <v>1484152</v>
      </c>
      <c r="W22" s="107">
        <f t="shared" si="6"/>
        <v>74339871</v>
      </c>
      <c r="X22" s="108">
        <f t="shared" si="7"/>
        <v>0.8269923955073852</v>
      </c>
      <c r="Y22" s="108">
        <f t="shared" si="8"/>
        <v>0.03536992954964907</v>
      </c>
      <c r="Z22" s="108">
        <f t="shared" si="9"/>
        <v>0.0043153962427510805</v>
      </c>
      <c r="AA22" s="108">
        <f t="shared" si="10"/>
        <v>0.11335786418031314</v>
      </c>
      <c r="AB22" s="108">
        <f t="shared" si="11"/>
        <v>0.01996441451990144</v>
      </c>
      <c r="AC22" s="87"/>
      <c r="AD22" s="88" t="s">
        <v>60</v>
      </c>
      <c r="AE22" s="89"/>
      <c r="AF22" s="106">
        <v>39590170</v>
      </c>
      <c r="AG22" s="107">
        <v>1790605</v>
      </c>
      <c r="AH22" s="107">
        <v>180552</v>
      </c>
      <c r="AI22" s="107">
        <v>4254978</v>
      </c>
      <c r="AJ22" s="107">
        <v>1257846</v>
      </c>
      <c r="AK22" s="107">
        <f t="shared" si="12"/>
        <v>47074151</v>
      </c>
      <c r="AL22" s="108">
        <f t="shared" si="13"/>
        <v>0.8410171858436704</v>
      </c>
      <c r="AM22" s="108">
        <f t="shared" si="14"/>
        <v>0.03803796695133174</v>
      </c>
      <c r="AN22" s="108">
        <f t="shared" si="15"/>
        <v>0.0038354807503591516</v>
      </c>
      <c r="AO22" s="108">
        <f t="shared" si="16"/>
        <v>0.09038884206323763</v>
      </c>
      <c r="AP22" s="108">
        <f t="shared" si="17"/>
        <v>0.026720524391401133</v>
      </c>
      <c r="AQ22" s="87"/>
      <c r="AR22" s="88" t="s">
        <v>60</v>
      </c>
      <c r="AS22" s="89"/>
      <c r="AT22" s="106">
        <v>2299525</v>
      </c>
      <c r="AU22" s="107">
        <v>104346</v>
      </c>
      <c r="AV22" s="107">
        <v>10325</v>
      </c>
      <c r="AW22" s="107">
        <v>239771</v>
      </c>
      <c r="AX22" s="107">
        <v>47801</v>
      </c>
      <c r="AY22" s="107">
        <f t="shared" si="18"/>
        <v>2701768</v>
      </c>
      <c r="AZ22" s="108">
        <f t="shared" si="19"/>
        <v>0.8511186008569204</v>
      </c>
      <c r="BA22" s="108">
        <f t="shared" si="20"/>
        <v>0.038621376816958375</v>
      </c>
      <c r="BB22" s="108">
        <f t="shared" si="21"/>
        <v>0.0038215716523402454</v>
      </c>
      <c r="BC22" s="108">
        <f t="shared" si="22"/>
        <v>0.08874596190346469</v>
      </c>
      <c r="BD22" s="108">
        <f t="shared" si="23"/>
        <v>0.017692488770316327</v>
      </c>
    </row>
    <row r="23" spans="1:56" s="105" customFormat="1" ht="13.5" customHeight="1">
      <c r="A23" s="96"/>
      <c r="B23" s="97" t="s">
        <v>61</v>
      </c>
      <c r="C23" s="98"/>
      <c r="D23" s="93">
        <v>33944</v>
      </c>
      <c r="E23" s="94">
        <v>1461</v>
      </c>
      <c r="F23" s="94">
        <v>41</v>
      </c>
      <c r="G23" s="94">
        <v>6508</v>
      </c>
      <c r="H23" s="94">
        <v>376</v>
      </c>
      <c r="I23" s="94">
        <f t="shared" si="0"/>
        <v>42330</v>
      </c>
      <c r="J23" s="95">
        <f t="shared" si="1"/>
        <v>0.8018899125915426</v>
      </c>
      <c r="K23" s="95">
        <f t="shared" si="2"/>
        <v>0.034514528703047484</v>
      </c>
      <c r="L23" s="95">
        <f t="shared" si="3"/>
        <v>0.0009685802031656036</v>
      </c>
      <c r="M23" s="95">
        <f t="shared" si="4"/>
        <v>0.15374438932199386</v>
      </c>
      <c r="N23" s="95">
        <f t="shared" si="5"/>
        <v>0.008882589180250413</v>
      </c>
      <c r="O23" s="96"/>
      <c r="P23" s="97" t="s">
        <v>61</v>
      </c>
      <c r="Q23" s="98"/>
      <c r="R23" s="93">
        <v>108968669</v>
      </c>
      <c r="S23" s="94">
        <v>4708262</v>
      </c>
      <c r="T23" s="94">
        <v>119387</v>
      </c>
      <c r="U23" s="94">
        <v>14116973</v>
      </c>
      <c r="V23" s="94">
        <v>2992079</v>
      </c>
      <c r="W23" s="94">
        <f t="shared" si="6"/>
        <v>130905370</v>
      </c>
      <c r="X23" s="95">
        <f t="shared" si="7"/>
        <v>0.8324232153348636</v>
      </c>
      <c r="Y23" s="95">
        <f t="shared" si="8"/>
        <v>0.03596691258731403</v>
      </c>
      <c r="Z23" s="95">
        <f t="shared" si="9"/>
        <v>0.0009120099503939372</v>
      </c>
      <c r="AA23" s="95">
        <f t="shared" si="10"/>
        <v>0.10784105342660885</v>
      </c>
      <c r="AB23" s="95">
        <f t="shared" si="11"/>
        <v>0.02285680870081953</v>
      </c>
      <c r="AC23" s="96"/>
      <c r="AD23" s="97" t="s">
        <v>61</v>
      </c>
      <c r="AE23" s="98"/>
      <c r="AF23" s="93">
        <v>70387259</v>
      </c>
      <c r="AG23" s="94">
        <v>3095188</v>
      </c>
      <c r="AH23" s="94">
        <v>66421</v>
      </c>
      <c r="AI23" s="94">
        <v>7765404</v>
      </c>
      <c r="AJ23" s="94">
        <v>2518860</v>
      </c>
      <c r="AK23" s="94">
        <f t="shared" si="12"/>
        <v>83833132</v>
      </c>
      <c r="AL23" s="95">
        <f t="shared" si="13"/>
        <v>0.8396114676951352</v>
      </c>
      <c r="AM23" s="95">
        <f t="shared" si="14"/>
        <v>0.03692082027902763</v>
      </c>
      <c r="AN23" s="95">
        <f t="shared" si="15"/>
        <v>0.0007923001135159784</v>
      </c>
      <c r="AO23" s="95">
        <f t="shared" si="16"/>
        <v>0.09262929601628149</v>
      </c>
      <c r="AP23" s="95">
        <f t="shared" si="17"/>
        <v>0.030046115896039765</v>
      </c>
      <c r="AQ23" s="96"/>
      <c r="AR23" s="97" t="s">
        <v>61</v>
      </c>
      <c r="AS23" s="98"/>
      <c r="AT23" s="93">
        <v>4090110</v>
      </c>
      <c r="AU23" s="94">
        <v>179127</v>
      </c>
      <c r="AV23" s="94">
        <v>3830</v>
      </c>
      <c r="AW23" s="94">
        <v>442686</v>
      </c>
      <c r="AX23" s="94">
        <v>101011</v>
      </c>
      <c r="AY23" s="94">
        <f t="shared" si="18"/>
        <v>4816764</v>
      </c>
      <c r="AZ23" s="95">
        <f t="shared" si="19"/>
        <v>0.8491406263624293</v>
      </c>
      <c r="BA23" s="95">
        <f t="shared" si="20"/>
        <v>0.03718824505414839</v>
      </c>
      <c r="BB23" s="95">
        <f t="shared" si="21"/>
        <v>0.0007951396414688368</v>
      </c>
      <c r="BC23" s="95">
        <f t="shared" si="22"/>
        <v>0.09190527084158576</v>
      </c>
      <c r="BD23" s="95">
        <f t="shared" si="23"/>
        <v>0.0209707181003678</v>
      </c>
    </row>
    <row r="24" spans="1:56" s="105" customFormat="1" ht="13.5" customHeight="1">
      <c r="A24" s="87"/>
      <c r="B24" s="88" t="s">
        <v>62</v>
      </c>
      <c r="C24" s="89"/>
      <c r="D24" s="93">
        <v>36575</v>
      </c>
      <c r="E24" s="94">
        <v>1864</v>
      </c>
      <c r="F24" s="94">
        <v>2</v>
      </c>
      <c r="G24" s="94">
        <v>6031</v>
      </c>
      <c r="H24" s="94">
        <v>516</v>
      </c>
      <c r="I24" s="94">
        <f t="shared" si="0"/>
        <v>44988</v>
      </c>
      <c r="J24" s="95">
        <f t="shared" si="1"/>
        <v>0.8129945763314662</v>
      </c>
      <c r="K24" s="95">
        <f t="shared" si="2"/>
        <v>0.04143327109451409</v>
      </c>
      <c r="L24" s="95">
        <f t="shared" si="3"/>
        <v>4.4456299457633145E-05</v>
      </c>
      <c r="M24" s="95">
        <f t="shared" si="4"/>
        <v>0.13405797101449277</v>
      </c>
      <c r="N24" s="95">
        <f t="shared" si="5"/>
        <v>0.011469725260069352</v>
      </c>
      <c r="O24" s="87"/>
      <c r="P24" s="88" t="s">
        <v>62</v>
      </c>
      <c r="Q24" s="89"/>
      <c r="R24" s="93">
        <v>118674307</v>
      </c>
      <c r="S24" s="94">
        <v>5585572</v>
      </c>
      <c r="T24" s="94">
        <v>5889</v>
      </c>
      <c r="U24" s="94">
        <v>14583082</v>
      </c>
      <c r="V24" s="94">
        <v>5146111</v>
      </c>
      <c r="W24" s="94">
        <f t="shared" si="6"/>
        <v>143994961</v>
      </c>
      <c r="X24" s="95">
        <f t="shared" si="7"/>
        <v>0.8241559716801479</v>
      </c>
      <c r="Y24" s="95">
        <f t="shared" si="8"/>
        <v>0.038790051826883026</v>
      </c>
      <c r="Z24" s="95">
        <f t="shared" si="9"/>
        <v>4.0897264453580425E-05</v>
      </c>
      <c r="AA24" s="95">
        <f t="shared" si="10"/>
        <v>0.10127494669761396</v>
      </c>
      <c r="AB24" s="95">
        <f t="shared" si="11"/>
        <v>0.03573813253090155</v>
      </c>
      <c r="AC24" s="87"/>
      <c r="AD24" s="88" t="s">
        <v>62</v>
      </c>
      <c r="AE24" s="89"/>
      <c r="AF24" s="93">
        <v>77291187</v>
      </c>
      <c r="AG24" s="94">
        <v>3596641</v>
      </c>
      <c r="AH24" s="94">
        <v>4748</v>
      </c>
      <c r="AI24" s="94">
        <v>8681713</v>
      </c>
      <c r="AJ24" s="94">
        <v>4451935</v>
      </c>
      <c r="AK24" s="94">
        <f t="shared" si="12"/>
        <v>94026224</v>
      </c>
      <c r="AL24" s="95">
        <f t="shared" si="13"/>
        <v>0.8220173448632798</v>
      </c>
      <c r="AM24" s="95">
        <f t="shared" si="14"/>
        <v>0.03825146695245361</v>
      </c>
      <c r="AN24" s="95">
        <f t="shared" si="15"/>
        <v>5.049655083458419E-05</v>
      </c>
      <c r="AO24" s="95">
        <f t="shared" si="16"/>
        <v>0.09233289002438298</v>
      </c>
      <c r="AP24" s="95">
        <f t="shared" si="17"/>
        <v>0.04734780160904898</v>
      </c>
      <c r="AQ24" s="87"/>
      <c r="AR24" s="88" t="s">
        <v>62</v>
      </c>
      <c r="AS24" s="89"/>
      <c r="AT24" s="93">
        <v>4507477</v>
      </c>
      <c r="AU24" s="94">
        <v>207291</v>
      </c>
      <c r="AV24" s="94">
        <v>282</v>
      </c>
      <c r="AW24" s="94">
        <v>499536</v>
      </c>
      <c r="AX24" s="94">
        <v>189821</v>
      </c>
      <c r="AY24" s="94">
        <f t="shared" si="18"/>
        <v>5404407</v>
      </c>
      <c r="AZ24" s="95">
        <f t="shared" si="19"/>
        <v>0.8340372958587315</v>
      </c>
      <c r="BA24" s="95">
        <f t="shared" si="20"/>
        <v>0.03835591953011681</v>
      </c>
      <c r="BB24" s="95">
        <f t="shared" si="21"/>
        <v>5.217963784000724E-05</v>
      </c>
      <c r="BC24" s="95">
        <f t="shared" si="22"/>
        <v>0.0924312325108009</v>
      </c>
      <c r="BD24" s="95">
        <f t="shared" si="23"/>
        <v>0.03512337246251069</v>
      </c>
    </row>
    <row r="25" spans="1:56" s="105" customFormat="1" ht="13.5" customHeight="1">
      <c r="A25" s="87"/>
      <c r="B25" s="88" t="s">
        <v>63</v>
      </c>
      <c r="C25" s="89"/>
      <c r="D25" s="93">
        <v>33141</v>
      </c>
      <c r="E25" s="94">
        <v>1538</v>
      </c>
      <c r="F25" s="94">
        <v>0</v>
      </c>
      <c r="G25" s="94">
        <v>5374</v>
      </c>
      <c r="H25" s="94">
        <v>300</v>
      </c>
      <c r="I25" s="94">
        <f t="shared" si="0"/>
        <v>40353</v>
      </c>
      <c r="J25" s="95">
        <f t="shared" si="1"/>
        <v>0.8212772284588506</v>
      </c>
      <c r="K25" s="95">
        <f t="shared" si="2"/>
        <v>0.03811364706465443</v>
      </c>
      <c r="L25" s="95">
        <f t="shared" si="3"/>
        <v>0</v>
      </c>
      <c r="M25" s="95">
        <f t="shared" si="4"/>
        <v>0.1331747329814388</v>
      </c>
      <c r="N25" s="95">
        <f t="shared" si="5"/>
        <v>0.00743439149505613</v>
      </c>
      <c r="O25" s="87"/>
      <c r="P25" s="88" t="s">
        <v>63</v>
      </c>
      <c r="Q25" s="89"/>
      <c r="R25" s="93">
        <v>108422051</v>
      </c>
      <c r="S25" s="94">
        <v>4412392</v>
      </c>
      <c r="T25" s="94">
        <v>0</v>
      </c>
      <c r="U25" s="94">
        <v>13424567</v>
      </c>
      <c r="V25" s="94">
        <v>2790040</v>
      </c>
      <c r="W25" s="94">
        <f t="shared" si="6"/>
        <v>129049050</v>
      </c>
      <c r="X25" s="95">
        <f t="shared" si="7"/>
        <v>0.8401615587251514</v>
      </c>
      <c r="Y25" s="95">
        <f t="shared" si="8"/>
        <v>0.034191588392165614</v>
      </c>
      <c r="Z25" s="95">
        <f t="shared" si="9"/>
        <v>0</v>
      </c>
      <c r="AA25" s="95">
        <f t="shared" si="10"/>
        <v>0.10402685645496809</v>
      </c>
      <c r="AB25" s="95">
        <f t="shared" si="11"/>
        <v>0.021619996427714887</v>
      </c>
      <c r="AC25" s="87"/>
      <c r="AD25" s="88" t="s">
        <v>63</v>
      </c>
      <c r="AE25" s="89"/>
      <c r="AF25" s="93">
        <v>71186850</v>
      </c>
      <c r="AG25" s="94">
        <v>2794950</v>
      </c>
      <c r="AH25" s="94">
        <v>0</v>
      </c>
      <c r="AI25" s="94">
        <v>8145107</v>
      </c>
      <c r="AJ25" s="94">
        <v>2415366</v>
      </c>
      <c r="AK25" s="94">
        <f t="shared" si="12"/>
        <v>84542273</v>
      </c>
      <c r="AL25" s="95">
        <f t="shared" si="13"/>
        <v>0.842026686460157</v>
      </c>
      <c r="AM25" s="95">
        <f t="shared" si="14"/>
        <v>0.03305979246619026</v>
      </c>
      <c r="AN25" s="95">
        <f t="shared" si="15"/>
        <v>0</v>
      </c>
      <c r="AO25" s="95">
        <f t="shared" si="16"/>
        <v>0.09634360079246983</v>
      </c>
      <c r="AP25" s="95">
        <f t="shared" si="17"/>
        <v>0.02856992028118288</v>
      </c>
      <c r="AQ25" s="87"/>
      <c r="AR25" s="88" t="s">
        <v>63</v>
      </c>
      <c r="AS25" s="89"/>
      <c r="AT25" s="93">
        <v>4144715</v>
      </c>
      <c r="AU25" s="94">
        <v>160508</v>
      </c>
      <c r="AV25" s="94">
        <v>0</v>
      </c>
      <c r="AW25" s="94">
        <v>465212</v>
      </c>
      <c r="AX25" s="94">
        <v>104818</v>
      </c>
      <c r="AY25" s="94">
        <f t="shared" si="18"/>
        <v>4875253</v>
      </c>
      <c r="AZ25" s="95">
        <f t="shared" si="19"/>
        <v>0.8501538279141616</v>
      </c>
      <c r="BA25" s="95">
        <f t="shared" si="20"/>
        <v>0.03292300932895175</v>
      </c>
      <c r="BB25" s="95">
        <f t="shared" si="21"/>
        <v>0</v>
      </c>
      <c r="BC25" s="95">
        <f t="shared" si="22"/>
        <v>0.09542315034727429</v>
      </c>
      <c r="BD25" s="95">
        <f t="shared" si="23"/>
        <v>0.021500012409612385</v>
      </c>
    </row>
    <row r="26" spans="1:56" s="105" customFormat="1" ht="13.5" customHeight="1">
      <c r="A26" s="87"/>
      <c r="B26" s="88" t="s">
        <v>64</v>
      </c>
      <c r="C26" s="89"/>
      <c r="D26" s="93">
        <v>30744</v>
      </c>
      <c r="E26" s="94">
        <v>1221</v>
      </c>
      <c r="F26" s="94">
        <v>104</v>
      </c>
      <c r="G26" s="94">
        <v>7489</v>
      </c>
      <c r="H26" s="94">
        <v>324</v>
      </c>
      <c r="I26" s="94">
        <f t="shared" si="0"/>
        <v>39882</v>
      </c>
      <c r="J26" s="95">
        <f t="shared" si="1"/>
        <v>0.7708740785316684</v>
      </c>
      <c r="K26" s="95">
        <f t="shared" si="2"/>
        <v>0.03061531517978035</v>
      </c>
      <c r="L26" s="95">
        <f t="shared" si="3"/>
        <v>0.0026076926934456646</v>
      </c>
      <c r="M26" s="95">
        <f t="shared" si="4"/>
        <v>0.18777894789629407</v>
      </c>
      <c r="N26" s="95">
        <f t="shared" si="5"/>
        <v>0.008123965698811493</v>
      </c>
      <c r="O26" s="87"/>
      <c r="P26" s="88" t="s">
        <v>64</v>
      </c>
      <c r="Q26" s="89"/>
      <c r="R26" s="93">
        <v>99692689</v>
      </c>
      <c r="S26" s="94">
        <v>3835149</v>
      </c>
      <c r="T26" s="94">
        <v>312753</v>
      </c>
      <c r="U26" s="94">
        <v>15545252</v>
      </c>
      <c r="V26" s="94">
        <v>2507694</v>
      </c>
      <c r="W26" s="94">
        <f t="shared" si="6"/>
        <v>121893537</v>
      </c>
      <c r="X26" s="95">
        <f t="shared" si="7"/>
        <v>0.8178668980620359</v>
      </c>
      <c r="Y26" s="95">
        <f t="shared" si="8"/>
        <v>0.03146310374109498</v>
      </c>
      <c r="Z26" s="95">
        <f t="shared" si="9"/>
        <v>0.002565788209099224</v>
      </c>
      <c r="AA26" s="95">
        <f t="shared" si="10"/>
        <v>0.12753138831306535</v>
      </c>
      <c r="AB26" s="95">
        <f t="shared" si="11"/>
        <v>0.02057282167470454</v>
      </c>
      <c r="AC26" s="87"/>
      <c r="AD26" s="88" t="s">
        <v>64</v>
      </c>
      <c r="AE26" s="89"/>
      <c r="AF26" s="93">
        <v>64311605</v>
      </c>
      <c r="AG26" s="94">
        <v>2474900</v>
      </c>
      <c r="AH26" s="94">
        <v>183231</v>
      </c>
      <c r="AI26" s="94">
        <v>8218092</v>
      </c>
      <c r="AJ26" s="94">
        <v>2122212</v>
      </c>
      <c r="AK26" s="94">
        <f t="shared" si="12"/>
        <v>77310040</v>
      </c>
      <c r="AL26" s="95">
        <f t="shared" si="13"/>
        <v>0.8318661457166495</v>
      </c>
      <c r="AM26" s="95">
        <f t="shared" si="14"/>
        <v>0.03201265967525046</v>
      </c>
      <c r="AN26" s="95">
        <f t="shared" si="15"/>
        <v>0.002370080263831192</v>
      </c>
      <c r="AO26" s="95">
        <f t="shared" si="16"/>
        <v>0.10630044946296756</v>
      </c>
      <c r="AP26" s="95">
        <f t="shared" si="17"/>
        <v>0.027450664881301316</v>
      </c>
      <c r="AQ26" s="87"/>
      <c r="AR26" s="88" t="s">
        <v>64</v>
      </c>
      <c r="AS26" s="89"/>
      <c r="AT26" s="93">
        <v>3740373</v>
      </c>
      <c r="AU26" s="94">
        <v>143422</v>
      </c>
      <c r="AV26" s="94">
        <v>10573</v>
      </c>
      <c r="AW26" s="94">
        <v>465841</v>
      </c>
      <c r="AX26" s="94">
        <v>88364</v>
      </c>
      <c r="AY26" s="94">
        <f t="shared" si="18"/>
        <v>4448573</v>
      </c>
      <c r="AZ26" s="95">
        <f t="shared" si="19"/>
        <v>0.8408028821826684</v>
      </c>
      <c r="BA26" s="95">
        <f t="shared" si="20"/>
        <v>0.032240001456646884</v>
      </c>
      <c r="BB26" s="95">
        <f t="shared" si="21"/>
        <v>0.002376717207967589</v>
      </c>
      <c r="BC26" s="95">
        <f t="shared" si="22"/>
        <v>0.1047169508064721</v>
      </c>
      <c r="BD26" s="95">
        <f t="shared" si="23"/>
        <v>0.019863448346244966</v>
      </c>
    </row>
    <row r="27" spans="1:56" s="105" customFormat="1" ht="13.5" customHeight="1">
      <c r="A27" s="102"/>
      <c r="B27" s="103" t="s">
        <v>65</v>
      </c>
      <c r="C27" s="104"/>
      <c r="D27" s="93">
        <v>22592</v>
      </c>
      <c r="E27" s="94">
        <v>1032</v>
      </c>
      <c r="F27" s="94">
        <v>2</v>
      </c>
      <c r="G27" s="94">
        <v>5524</v>
      </c>
      <c r="H27" s="94">
        <v>213</v>
      </c>
      <c r="I27" s="94">
        <f t="shared" si="0"/>
        <v>29363</v>
      </c>
      <c r="J27" s="95">
        <f t="shared" si="1"/>
        <v>0.7694036712869938</v>
      </c>
      <c r="K27" s="95">
        <f t="shared" si="2"/>
        <v>0.035146272519837894</v>
      </c>
      <c r="L27" s="95">
        <f t="shared" si="3"/>
        <v>6.811293123999591E-05</v>
      </c>
      <c r="M27" s="95">
        <f t="shared" si="4"/>
        <v>0.1881279160848687</v>
      </c>
      <c r="N27" s="95">
        <f t="shared" si="5"/>
        <v>0.007254027177059565</v>
      </c>
      <c r="O27" s="102"/>
      <c r="P27" s="103" t="s">
        <v>65</v>
      </c>
      <c r="Q27" s="104"/>
      <c r="R27" s="93">
        <v>70305607</v>
      </c>
      <c r="S27" s="94">
        <v>3251858</v>
      </c>
      <c r="T27" s="94">
        <v>6258</v>
      </c>
      <c r="U27" s="94">
        <v>12746758</v>
      </c>
      <c r="V27" s="94">
        <v>2455034</v>
      </c>
      <c r="W27" s="94">
        <f t="shared" si="6"/>
        <v>88765515</v>
      </c>
      <c r="X27" s="95">
        <f t="shared" si="7"/>
        <v>0.7920373919984579</v>
      </c>
      <c r="Y27" s="95">
        <f t="shared" si="8"/>
        <v>0.03663424923519004</v>
      </c>
      <c r="Z27" s="95">
        <f t="shared" si="9"/>
        <v>7.050035140335748E-05</v>
      </c>
      <c r="AA27" s="95">
        <f t="shared" si="10"/>
        <v>0.14360033848730558</v>
      </c>
      <c r="AB27" s="95">
        <f t="shared" si="11"/>
        <v>0.027657519927643072</v>
      </c>
      <c r="AC27" s="102"/>
      <c r="AD27" s="103" t="s">
        <v>65</v>
      </c>
      <c r="AE27" s="104"/>
      <c r="AF27" s="93">
        <v>45332580</v>
      </c>
      <c r="AG27" s="94">
        <v>2121589</v>
      </c>
      <c r="AH27" s="94">
        <v>3113</v>
      </c>
      <c r="AI27" s="94">
        <v>7236184</v>
      </c>
      <c r="AJ27" s="94">
        <v>2202567</v>
      </c>
      <c r="AK27" s="94">
        <f t="shared" si="12"/>
        <v>56896033</v>
      </c>
      <c r="AL27" s="95">
        <f t="shared" si="13"/>
        <v>0.7967617004159148</v>
      </c>
      <c r="AM27" s="95">
        <f t="shared" si="14"/>
        <v>0.037288873900927326</v>
      </c>
      <c r="AN27" s="95">
        <f t="shared" si="15"/>
        <v>5.471383215768312E-05</v>
      </c>
      <c r="AO27" s="95">
        <f t="shared" si="16"/>
        <v>0.12718257527726054</v>
      </c>
      <c r="AP27" s="95">
        <f t="shared" si="17"/>
        <v>0.03871213657373968</v>
      </c>
      <c r="AQ27" s="102"/>
      <c r="AR27" s="103" t="s">
        <v>65</v>
      </c>
      <c r="AS27" s="104"/>
      <c r="AT27" s="93">
        <v>2633629</v>
      </c>
      <c r="AU27" s="94">
        <v>122873</v>
      </c>
      <c r="AV27" s="94">
        <v>160</v>
      </c>
      <c r="AW27" s="94">
        <v>411596</v>
      </c>
      <c r="AX27" s="94">
        <v>80977</v>
      </c>
      <c r="AY27" s="94">
        <f t="shared" si="18"/>
        <v>3249235</v>
      </c>
      <c r="AZ27" s="95">
        <f t="shared" si="19"/>
        <v>0.8105381728314511</v>
      </c>
      <c r="BA27" s="95">
        <f t="shared" si="20"/>
        <v>0.037815978222566236</v>
      </c>
      <c r="BB27" s="95">
        <f t="shared" si="21"/>
        <v>4.924236012476783E-05</v>
      </c>
      <c r="BC27" s="95">
        <f t="shared" si="22"/>
        <v>0.12667474036196213</v>
      </c>
      <c r="BD27" s="95">
        <f t="shared" si="23"/>
        <v>0.024921866223895778</v>
      </c>
    </row>
    <row r="28" spans="1:56" s="105" customFormat="1" ht="13.5" customHeight="1">
      <c r="A28" s="87"/>
      <c r="B28" s="88" t="s">
        <v>66</v>
      </c>
      <c r="C28" s="89"/>
      <c r="D28" s="99">
        <v>19807</v>
      </c>
      <c r="E28" s="100">
        <v>849</v>
      </c>
      <c r="F28" s="100">
        <v>36</v>
      </c>
      <c r="G28" s="100">
        <v>3593</v>
      </c>
      <c r="H28" s="100">
        <v>183</v>
      </c>
      <c r="I28" s="100">
        <f t="shared" si="0"/>
        <v>24468</v>
      </c>
      <c r="J28" s="101">
        <f t="shared" si="1"/>
        <v>0.8095062939349355</v>
      </c>
      <c r="K28" s="101">
        <f t="shared" si="2"/>
        <v>0.034698381559588036</v>
      </c>
      <c r="L28" s="101">
        <f t="shared" si="3"/>
        <v>0.0014713094654242277</v>
      </c>
      <c r="M28" s="101">
        <f t="shared" si="4"/>
        <v>0.14684485859081248</v>
      </c>
      <c r="N28" s="101">
        <f t="shared" si="5"/>
        <v>0.007479156449239823</v>
      </c>
      <c r="O28" s="87"/>
      <c r="P28" s="88" t="s">
        <v>66</v>
      </c>
      <c r="Q28" s="89"/>
      <c r="R28" s="99">
        <v>60539087</v>
      </c>
      <c r="S28" s="100">
        <v>2424601</v>
      </c>
      <c r="T28" s="100">
        <v>79681</v>
      </c>
      <c r="U28" s="100">
        <v>6782203</v>
      </c>
      <c r="V28" s="100">
        <v>1689703</v>
      </c>
      <c r="W28" s="100">
        <f t="shared" si="6"/>
        <v>71515275</v>
      </c>
      <c r="X28" s="101">
        <f t="shared" si="7"/>
        <v>0.846519670098451</v>
      </c>
      <c r="Y28" s="101">
        <f t="shared" si="8"/>
        <v>0.033903260527209045</v>
      </c>
      <c r="Z28" s="101">
        <f t="shared" si="9"/>
        <v>0.0011141815507246528</v>
      </c>
      <c r="AA28" s="101">
        <f t="shared" si="10"/>
        <v>0.0948357256544144</v>
      </c>
      <c r="AB28" s="101">
        <f t="shared" si="11"/>
        <v>0.023627162169200914</v>
      </c>
      <c r="AC28" s="87"/>
      <c r="AD28" s="88" t="s">
        <v>66</v>
      </c>
      <c r="AE28" s="89"/>
      <c r="AF28" s="99">
        <v>38473443</v>
      </c>
      <c r="AG28" s="100">
        <v>1477915</v>
      </c>
      <c r="AH28" s="100">
        <v>33501</v>
      </c>
      <c r="AI28" s="100">
        <v>3413045</v>
      </c>
      <c r="AJ28" s="100">
        <v>1462596</v>
      </c>
      <c r="AK28" s="100">
        <f t="shared" si="12"/>
        <v>44860500</v>
      </c>
      <c r="AL28" s="101">
        <f t="shared" si="13"/>
        <v>0.8576240345069717</v>
      </c>
      <c r="AM28" s="101">
        <f t="shared" si="14"/>
        <v>0.03294468407619175</v>
      </c>
      <c r="AN28" s="101">
        <f t="shared" si="15"/>
        <v>0.0007467816899053734</v>
      </c>
      <c r="AO28" s="101">
        <f t="shared" si="16"/>
        <v>0.07608129646348123</v>
      </c>
      <c r="AP28" s="101">
        <f t="shared" si="17"/>
        <v>0.03260320326345003</v>
      </c>
      <c r="AQ28" s="87"/>
      <c r="AR28" s="88" t="s">
        <v>66</v>
      </c>
      <c r="AS28" s="89"/>
      <c r="AT28" s="99">
        <v>2230373</v>
      </c>
      <c r="AU28" s="100">
        <v>85360</v>
      </c>
      <c r="AV28" s="100">
        <v>1871</v>
      </c>
      <c r="AW28" s="100">
        <v>192419</v>
      </c>
      <c r="AX28" s="100">
        <v>56145</v>
      </c>
      <c r="AY28" s="100">
        <f t="shared" si="18"/>
        <v>2566168</v>
      </c>
      <c r="AZ28" s="101">
        <f t="shared" si="19"/>
        <v>0.8691453560328084</v>
      </c>
      <c r="BA28" s="101">
        <f t="shared" si="20"/>
        <v>0.03326360550049724</v>
      </c>
      <c r="BB28" s="101">
        <f t="shared" si="21"/>
        <v>0.0007291026931985746</v>
      </c>
      <c r="BC28" s="101">
        <f t="shared" si="22"/>
        <v>0.0749830096860377</v>
      </c>
      <c r="BD28" s="101">
        <f t="shared" si="23"/>
        <v>0.02187892608745803</v>
      </c>
    </row>
    <row r="29" spans="1:56" s="105" customFormat="1" ht="13.5" customHeight="1">
      <c r="A29" s="87"/>
      <c r="B29" s="88" t="s">
        <v>67</v>
      </c>
      <c r="C29" s="89"/>
      <c r="D29" s="93">
        <v>17066</v>
      </c>
      <c r="E29" s="94">
        <v>782</v>
      </c>
      <c r="F29" s="94">
        <v>112</v>
      </c>
      <c r="G29" s="94">
        <v>4743</v>
      </c>
      <c r="H29" s="94">
        <v>149</v>
      </c>
      <c r="I29" s="94">
        <f t="shared" si="0"/>
        <v>22852</v>
      </c>
      <c r="J29" s="95">
        <f t="shared" si="1"/>
        <v>0.74680553124453</v>
      </c>
      <c r="K29" s="95">
        <f t="shared" si="2"/>
        <v>0.0342201995448976</v>
      </c>
      <c r="L29" s="95">
        <f t="shared" si="3"/>
        <v>0.004901102748118327</v>
      </c>
      <c r="M29" s="95">
        <f t="shared" si="4"/>
        <v>0.20755294941361807</v>
      </c>
      <c r="N29" s="95">
        <f t="shared" si="5"/>
        <v>0.006520217048835988</v>
      </c>
      <c r="O29" s="87"/>
      <c r="P29" s="88" t="s">
        <v>67</v>
      </c>
      <c r="Q29" s="89"/>
      <c r="R29" s="93">
        <v>52514973</v>
      </c>
      <c r="S29" s="94">
        <v>2673355</v>
      </c>
      <c r="T29" s="94">
        <v>294796</v>
      </c>
      <c r="U29" s="94">
        <v>9136856</v>
      </c>
      <c r="V29" s="94">
        <v>1587735</v>
      </c>
      <c r="W29" s="94">
        <f t="shared" si="6"/>
        <v>66207715</v>
      </c>
      <c r="X29" s="95">
        <f t="shared" si="7"/>
        <v>0.7931850993498265</v>
      </c>
      <c r="Y29" s="95">
        <f t="shared" si="8"/>
        <v>0.040378300323459286</v>
      </c>
      <c r="Z29" s="95">
        <f t="shared" si="9"/>
        <v>0.004452592873806323</v>
      </c>
      <c r="AA29" s="95">
        <f t="shared" si="10"/>
        <v>0.13800288984448414</v>
      </c>
      <c r="AB29" s="95">
        <f t="shared" si="11"/>
        <v>0.02398111760842373</v>
      </c>
      <c r="AC29" s="87"/>
      <c r="AD29" s="88" t="s">
        <v>67</v>
      </c>
      <c r="AE29" s="89"/>
      <c r="AF29" s="93">
        <v>33214794</v>
      </c>
      <c r="AG29" s="94">
        <v>1801339</v>
      </c>
      <c r="AH29" s="94">
        <v>169849</v>
      </c>
      <c r="AI29" s="94">
        <v>4536249</v>
      </c>
      <c r="AJ29" s="94">
        <v>1427285</v>
      </c>
      <c r="AK29" s="94">
        <f t="shared" si="12"/>
        <v>41149516</v>
      </c>
      <c r="AL29" s="95">
        <f t="shared" si="13"/>
        <v>0.8071733820635946</v>
      </c>
      <c r="AM29" s="95">
        <f t="shared" si="14"/>
        <v>0.043775460202253653</v>
      </c>
      <c r="AN29" s="95">
        <f t="shared" si="15"/>
        <v>0.004127606263947308</v>
      </c>
      <c r="AO29" s="95">
        <f t="shared" si="16"/>
        <v>0.11023821033520784</v>
      </c>
      <c r="AP29" s="95">
        <f t="shared" si="17"/>
        <v>0.034685341134996585</v>
      </c>
      <c r="AQ29" s="87"/>
      <c r="AR29" s="88" t="s">
        <v>67</v>
      </c>
      <c r="AS29" s="89"/>
      <c r="AT29" s="93">
        <v>1931354</v>
      </c>
      <c r="AU29" s="94">
        <v>104847</v>
      </c>
      <c r="AV29" s="94">
        <v>9840</v>
      </c>
      <c r="AW29" s="94">
        <v>254750</v>
      </c>
      <c r="AX29" s="94">
        <v>49526</v>
      </c>
      <c r="AY29" s="94">
        <f t="shared" si="18"/>
        <v>2350317</v>
      </c>
      <c r="AZ29" s="95">
        <f t="shared" si="19"/>
        <v>0.8217419182178404</v>
      </c>
      <c r="BA29" s="95">
        <f t="shared" si="20"/>
        <v>0.044609727113406404</v>
      </c>
      <c r="BB29" s="95">
        <f t="shared" si="21"/>
        <v>0.004186669287589716</v>
      </c>
      <c r="BC29" s="95">
        <f t="shared" si="22"/>
        <v>0.10838963424933742</v>
      </c>
      <c r="BD29" s="95">
        <f t="shared" si="23"/>
        <v>0.021072051131826048</v>
      </c>
    </row>
    <row r="30" spans="1:56" s="105" customFormat="1" ht="13.5" customHeight="1">
      <c r="A30" s="87"/>
      <c r="B30" s="88" t="s">
        <v>68</v>
      </c>
      <c r="C30" s="89"/>
      <c r="D30" s="93">
        <v>9233</v>
      </c>
      <c r="E30" s="94">
        <v>567</v>
      </c>
      <c r="F30" s="94">
        <v>231</v>
      </c>
      <c r="G30" s="94">
        <v>1433</v>
      </c>
      <c r="H30" s="94">
        <v>91</v>
      </c>
      <c r="I30" s="94">
        <f t="shared" si="0"/>
        <v>11555</v>
      </c>
      <c r="J30" s="95">
        <f t="shared" si="1"/>
        <v>0.799048031155344</v>
      </c>
      <c r="K30" s="95">
        <f t="shared" si="2"/>
        <v>0.04906966681090437</v>
      </c>
      <c r="L30" s="95">
        <f t="shared" si="3"/>
        <v>0.019991345737775855</v>
      </c>
      <c r="M30" s="95">
        <f t="shared" si="4"/>
        <v>0.12401557767200347</v>
      </c>
      <c r="N30" s="95">
        <f t="shared" si="5"/>
        <v>0.007875378623972307</v>
      </c>
      <c r="O30" s="87"/>
      <c r="P30" s="88" t="s">
        <v>68</v>
      </c>
      <c r="Q30" s="89"/>
      <c r="R30" s="93">
        <v>22900109</v>
      </c>
      <c r="S30" s="94">
        <v>1510858</v>
      </c>
      <c r="T30" s="94">
        <v>641747</v>
      </c>
      <c r="U30" s="94">
        <v>2310928</v>
      </c>
      <c r="V30" s="94">
        <v>601198</v>
      </c>
      <c r="W30" s="94">
        <f t="shared" si="6"/>
        <v>27964840</v>
      </c>
      <c r="X30" s="95">
        <f t="shared" si="7"/>
        <v>0.8188893267402925</v>
      </c>
      <c r="Y30" s="95">
        <f t="shared" si="8"/>
        <v>0.054027056832794323</v>
      </c>
      <c r="Z30" s="95">
        <f t="shared" si="9"/>
        <v>0.02294835228808747</v>
      </c>
      <c r="AA30" s="95">
        <f t="shared" si="10"/>
        <v>0.08263691120707288</v>
      </c>
      <c r="AB30" s="95">
        <f t="shared" si="11"/>
        <v>0.02149835293175287</v>
      </c>
      <c r="AC30" s="87"/>
      <c r="AD30" s="88" t="s">
        <v>68</v>
      </c>
      <c r="AE30" s="89"/>
      <c r="AF30" s="93">
        <v>13253615</v>
      </c>
      <c r="AG30" s="94">
        <v>823836</v>
      </c>
      <c r="AH30" s="94">
        <v>312866</v>
      </c>
      <c r="AI30" s="94">
        <v>1085288</v>
      </c>
      <c r="AJ30" s="94">
        <v>489125</v>
      </c>
      <c r="AK30" s="94">
        <f t="shared" si="12"/>
        <v>15964730</v>
      </c>
      <c r="AL30" s="95">
        <f t="shared" si="13"/>
        <v>0.8301809676706089</v>
      </c>
      <c r="AM30" s="95">
        <f t="shared" si="14"/>
        <v>0.05160350347296822</v>
      </c>
      <c r="AN30" s="95">
        <f t="shared" si="15"/>
        <v>0.01959732485297277</v>
      </c>
      <c r="AO30" s="95">
        <f t="shared" si="16"/>
        <v>0.0679803541932748</v>
      </c>
      <c r="AP30" s="95">
        <f t="shared" si="17"/>
        <v>0.030637849810175304</v>
      </c>
      <c r="AQ30" s="87"/>
      <c r="AR30" s="88" t="s">
        <v>68</v>
      </c>
      <c r="AS30" s="89"/>
      <c r="AT30" s="93">
        <v>764816</v>
      </c>
      <c r="AU30" s="94">
        <v>47246</v>
      </c>
      <c r="AV30" s="94">
        <v>17870</v>
      </c>
      <c r="AW30" s="94">
        <v>60699</v>
      </c>
      <c r="AX30" s="94">
        <v>19526</v>
      </c>
      <c r="AY30" s="94">
        <f t="shared" si="18"/>
        <v>910157</v>
      </c>
      <c r="AZ30" s="95">
        <f t="shared" si="19"/>
        <v>0.840312165923022</v>
      </c>
      <c r="BA30" s="95">
        <f t="shared" si="20"/>
        <v>0.05190972546494726</v>
      </c>
      <c r="BB30" s="95">
        <f t="shared" si="21"/>
        <v>0.01963397523723929</v>
      </c>
      <c r="BC30" s="95">
        <f t="shared" si="22"/>
        <v>0.06669069182569601</v>
      </c>
      <c r="BD30" s="95">
        <f t="shared" si="23"/>
        <v>0.021453441549095377</v>
      </c>
    </row>
    <row r="31" spans="1:56" s="105" customFormat="1" ht="13.5" customHeight="1">
      <c r="A31" s="87"/>
      <c r="B31" s="88" t="s">
        <v>69</v>
      </c>
      <c r="C31" s="89"/>
      <c r="D31" s="93">
        <v>8841</v>
      </c>
      <c r="E31" s="94">
        <v>387</v>
      </c>
      <c r="F31" s="94">
        <v>62</v>
      </c>
      <c r="G31" s="94">
        <v>1608</v>
      </c>
      <c r="H31" s="94">
        <v>53</v>
      </c>
      <c r="I31" s="94">
        <f t="shared" si="0"/>
        <v>10951</v>
      </c>
      <c r="J31" s="95">
        <f t="shared" si="1"/>
        <v>0.8073235320975254</v>
      </c>
      <c r="K31" s="95">
        <f t="shared" si="2"/>
        <v>0.03533923842571455</v>
      </c>
      <c r="L31" s="95">
        <f t="shared" si="3"/>
        <v>0.00566158341703954</v>
      </c>
      <c r="M31" s="95">
        <f t="shared" si="4"/>
        <v>0.1468359053967674</v>
      </c>
      <c r="N31" s="95">
        <f t="shared" si="5"/>
        <v>0.0048397406629531545</v>
      </c>
      <c r="O31" s="87"/>
      <c r="P31" s="88" t="s">
        <v>69</v>
      </c>
      <c r="Q31" s="89"/>
      <c r="R31" s="93">
        <v>22804243</v>
      </c>
      <c r="S31" s="94">
        <v>1045828</v>
      </c>
      <c r="T31" s="94">
        <v>129823</v>
      </c>
      <c r="U31" s="94">
        <v>2738161</v>
      </c>
      <c r="V31" s="94">
        <v>321276</v>
      </c>
      <c r="W31" s="94">
        <f t="shared" si="6"/>
        <v>27039331</v>
      </c>
      <c r="X31" s="95">
        <f t="shared" si="7"/>
        <v>0.8433730479500399</v>
      </c>
      <c r="Y31" s="95">
        <f t="shared" si="8"/>
        <v>0.038678027943812664</v>
      </c>
      <c r="Z31" s="95">
        <f t="shared" si="9"/>
        <v>0.0048012652384040126</v>
      </c>
      <c r="AA31" s="95">
        <f t="shared" si="10"/>
        <v>0.10126585602284317</v>
      </c>
      <c r="AB31" s="95">
        <f t="shared" si="11"/>
        <v>0.011881802844900268</v>
      </c>
      <c r="AC31" s="87"/>
      <c r="AD31" s="88" t="s">
        <v>69</v>
      </c>
      <c r="AE31" s="89"/>
      <c r="AF31" s="93">
        <v>13660269</v>
      </c>
      <c r="AG31" s="94">
        <v>606090</v>
      </c>
      <c r="AH31" s="94">
        <v>55739</v>
      </c>
      <c r="AI31" s="94">
        <v>1336064</v>
      </c>
      <c r="AJ31" s="94">
        <v>254492</v>
      </c>
      <c r="AK31" s="94">
        <f t="shared" si="12"/>
        <v>15912654</v>
      </c>
      <c r="AL31" s="95">
        <f t="shared" si="13"/>
        <v>0.8584532159123174</v>
      </c>
      <c r="AM31" s="95">
        <f t="shared" si="14"/>
        <v>0.03808855518381786</v>
      </c>
      <c r="AN31" s="95">
        <f t="shared" si="15"/>
        <v>0.003502809776420703</v>
      </c>
      <c r="AO31" s="95">
        <f t="shared" si="16"/>
        <v>0.08396236102412583</v>
      </c>
      <c r="AP31" s="95">
        <f t="shared" si="17"/>
        <v>0.01599305810331828</v>
      </c>
      <c r="AQ31" s="87"/>
      <c r="AR31" s="88" t="s">
        <v>69</v>
      </c>
      <c r="AS31" s="89"/>
      <c r="AT31" s="93">
        <v>788967</v>
      </c>
      <c r="AU31" s="94">
        <v>34928</v>
      </c>
      <c r="AV31" s="94">
        <v>3090</v>
      </c>
      <c r="AW31" s="94">
        <v>75332</v>
      </c>
      <c r="AX31" s="94">
        <v>11240</v>
      </c>
      <c r="AY31" s="94">
        <f t="shared" si="18"/>
        <v>913557</v>
      </c>
      <c r="AZ31" s="95">
        <f t="shared" si="19"/>
        <v>0.8636209891665216</v>
      </c>
      <c r="BA31" s="95">
        <f t="shared" si="20"/>
        <v>0.03823297287416111</v>
      </c>
      <c r="BB31" s="95">
        <f t="shared" si="21"/>
        <v>0.0033823833652415775</v>
      </c>
      <c r="BC31" s="95">
        <f t="shared" si="22"/>
        <v>0.08246009827520341</v>
      </c>
      <c r="BD31" s="95">
        <f t="shared" si="23"/>
        <v>0.012303556318872276</v>
      </c>
    </row>
    <row r="32" spans="1:56" s="105" customFormat="1" ht="13.5" customHeight="1">
      <c r="A32" s="87"/>
      <c r="B32" s="88" t="s">
        <v>70</v>
      </c>
      <c r="C32" s="89"/>
      <c r="D32" s="106">
        <v>11096</v>
      </c>
      <c r="E32" s="107">
        <v>554</v>
      </c>
      <c r="F32" s="107">
        <v>87</v>
      </c>
      <c r="G32" s="107">
        <v>2204</v>
      </c>
      <c r="H32" s="107">
        <v>48</v>
      </c>
      <c r="I32" s="107">
        <f t="shared" si="0"/>
        <v>13989</v>
      </c>
      <c r="J32" s="108">
        <f t="shared" si="1"/>
        <v>0.793194652941597</v>
      </c>
      <c r="K32" s="108">
        <f t="shared" si="2"/>
        <v>0.0396025448566731</v>
      </c>
      <c r="L32" s="108">
        <f t="shared" si="3"/>
        <v>0.006219172206733862</v>
      </c>
      <c r="M32" s="108">
        <f t="shared" si="4"/>
        <v>0.1575523625705912</v>
      </c>
      <c r="N32" s="108">
        <f t="shared" si="5"/>
        <v>0.0034312674244048897</v>
      </c>
      <c r="O32" s="87"/>
      <c r="P32" s="88" t="s">
        <v>70</v>
      </c>
      <c r="Q32" s="89"/>
      <c r="R32" s="106">
        <v>26269222</v>
      </c>
      <c r="S32" s="107">
        <v>1385432</v>
      </c>
      <c r="T32" s="107">
        <v>209798</v>
      </c>
      <c r="U32" s="107">
        <v>3466871</v>
      </c>
      <c r="V32" s="107">
        <v>264763</v>
      </c>
      <c r="W32" s="107">
        <f t="shared" si="6"/>
        <v>31596086</v>
      </c>
      <c r="X32" s="108">
        <f t="shared" si="7"/>
        <v>0.8314074724318702</v>
      </c>
      <c r="Y32" s="108">
        <f t="shared" si="8"/>
        <v>0.04384821588344835</v>
      </c>
      <c r="Z32" s="108">
        <f t="shared" si="9"/>
        <v>0.006639999650589633</v>
      </c>
      <c r="AA32" s="108">
        <f t="shared" si="10"/>
        <v>0.10972469817938842</v>
      </c>
      <c r="AB32" s="108">
        <f t="shared" si="11"/>
        <v>0.008379613854703396</v>
      </c>
      <c r="AC32" s="87"/>
      <c r="AD32" s="88" t="s">
        <v>70</v>
      </c>
      <c r="AE32" s="89"/>
      <c r="AF32" s="106">
        <v>14975897</v>
      </c>
      <c r="AG32" s="107">
        <v>811037</v>
      </c>
      <c r="AH32" s="107">
        <v>107728</v>
      </c>
      <c r="AI32" s="107">
        <v>1538026</v>
      </c>
      <c r="AJ32" s="107">
        <v>207113</v>
      </c>
      <c r="AK32" s="107">
        <f t="shared" si="12"/>
        <v>17639801</v>
      </c>
      <c r="AL32" s="108">
        <f t="shared" si="13"/>
        <v>0.8489833303675024</v>
      </c>
      <c r="AM32" s="108">
        <f t="shared" si="14"/>
        <v>0.04597767287737543</v>
      </c>
      <c r="AN32" s="108">
        <f t="shared" si="15"/>
        <v>0.00610709837372882</v>
      </c>
      <c r="AO32" s="108">
        <f t="shared" si="16"/>
        <v>0.0871906661532066</v>
      </c>
      <c r="AP32" s="108">
        <f t="shared" si="17"/>
        <v>0.011741232228186701</v>
      </c>
      <c r="AQ32" s="87"/>
      <c r="AR32" s="88" t="s">
        <v>70</v>
      </c>
      <c r="AS32" s="89"/>
      <c r="AT32" s="106">
        <v>862334</v>
      </c>
      <c r="AU32" s="107">
        <v>46604</v>
      </c>
      <c r="AV32" s="107">
        <v>6119</v>
      </c>
      <c r="AW32" s="107">
        <v>85585</v>
      </c>
      <c r="AX32" s="107">
        <v>8558</v>
      </c>
      <c r="AY32" s="107">
        <f t="shared" si="18"/>
        <v>1009200</v>
      </c>
      <c r="AZ32" s="108">
        <f t="shared" si="19"/>
        <v>0.8544728497820056</v>
      </c>
      <c r="BA32" s="108">
        <f t="shared" si="20"/>
        <v>0.04617915180340864</v>
      </c>
      <c r="BB32" s="108">
        <f t="shared" si="21"/>
        <v>0.0060632183908045974</v>
      </c>
      <c r="BC32" s="108">
        <f t="shared" si="22"/>
        <v>0.08480479587792311</v>
      </c>
      <c r="BD32" s="108">
        <f t="shared" si="23"/>
        <v>0.008479984145858106</v>
      </c>
    </row>
    <row r="33" spans="1:56" s="105" customFormat="1" ht="13.5" customHeight="1">
      <c r="A33" s="96"/>
      <c r="B33" s="97" t="s">
        <v>71</v>
      </c>
      <c r="C33" s="98"/>
      <c r="D33" s="93">
        <v>17319</v>
      </c>
      <c r="E33" s="94">
        <v>898</v>
      </c>
      <c r="F33" s="94">
        <v>455</v>
      </c>
      <c r="G33" s="94">
        <v>3082</v>
      </c>
      <c r="H33" s="94">
        <v>122</v>
      </c>
      <c r="I33" s="94">
        <f t="shared" si="0"/>
        <v>21876</v>
      </c>
      <c r="J33" s="95">
        <f t="shared" si="1"/>
        <v>0.7916895227646736</v>
      </c>
      <c r="K33" s="95">
        <f t="shared" si="2"/>
        <v>0.041049552020479066</v>
      </c>
      <c r="L33" s="95">
        <f t="shared" si="3"/>
        <v>0.020799049186322912</v>
      </c>
      <c r="M33" s="95">
        <f t="shared" si="4"/>
        <v>0.14088498811482902</v>
      </c>
      <c r="N33" s="95">
        <f t="shared" si="5"/>
        <v>0.005576887913695374</v>
      </c>
      <c r="O33" s="96"/>
      <c r="P33" s="97" t="s">
        <v>71</v>
      </c>
      <c r="Q33" s="98"/>
      <c r="R33" s="93">
        <v>44334075</v>
      </c>
      <c r="S33" s="94">
        <v>2874674</v>
      </c>
      <c r="T33" s="94">
        <v>1346936</v>
      </c>
      <c r="U33" s="94">
        <v>5828237</v>
      </c>
      <c r="V33" s="94">
        <v>916449</v>
      </c>
      <c r="W33" s="94">
        <f t="shared" si="6"/>
        <v>55300371</v>
      </c>
      <c r="X33" s="95">
        <f t="shared" si="7"/>
        <v>0.8016957969413985</v>
      </c>
      <c r="Y33" s="95">
        <f t="shared" si="8"/>
        <v>0.051982906226795474</v>
      </c>
      <c r="Z33" s="95">
        <f t="shared" si="9"/>
        <v>0.02435672628670068</v>
      </c>
      <c r="AA33" s="95">
        <f t="shared" si="10"/>
        <v>0.10539236707833298</v>
      </c>
      <c r="AB33" s="95">
        <f t="shared" si="11"/>
        <v>0.016572203466772403</v>
      </c>
      <c r="AC33" s="96"/>
      <c r="AD33" s="97" t="s">
        <v>71</v>
      </c>
      <c r="AE33" s="98"/>
      <c r="AF33" s="93">
        <v>26169606</v>
      </c>
      <c r="AG33" s="94">
        <v>1783929</v>
      </c>
      <c r="AH33" s="94">
        <v>709596</v>
      </c>
      <c r="AI33" s="94">
        <v>3092223</v>
      </c>
      <c r="AJ33" s="94">
        <v>778683</v>
      </c>
      <c r="AK33" s="94">
        <f t="shared" si="12"/>
        <v>32534037</v>
      </c>
      <c r="AL33" s="95">
        <f t="shared" si="13"/>
        <v>0.8043762291166018</v>
      </c>
      <c r="AM33" s="95">
        <f t="shared" si="14"/>
        <v>0.05483269721491987</v>
      </c>
      <c r="AN33" s="95">
        <f t="shared" si="15"/>
        <v>0.0218108807093322</v>
      </c>
      <c r="AO33" s="95">
        <f t="shared" si="16"/>
        <v>0.09504578236017866</v>
      </c>
      <c r="AP33" s="95">
        <f t="shared" si="17"/>
        <v>0.023934410598967476</v>
      </c>
      <c r="AQ33" s="96"/>
      <c r="AR33" s="97" t="s">
        <v>71</v>
      </c>
      <c r="AS33" s="98"/>
      <c r="AT33" s="93">
        <v>1513708</v>
      </c>
      <c r="AU33" s="94">
        <v>103835</v>
      </c>
      <c r="AV33" s="94">
        <v>40908</v>
      </c>
      <c r="AW33" s="94">
        <v>173875</v>
      </c>
      <c r="AX33" s="94">
        <v>30301</v>
      </c>
      <c r="AY33" s="94">
        <f t="shared" si="18"/>
        <v>1862627</v>
      </c>
      <c r="AZ33" s="95">
        <f t="shared" si="19"/>
        <v>0.8126737129870876</v>
      </c>
      <c r="BA33" s="95">
        <f t="shared" si="20"/>
        <v>0.05574653433027654</v>
      </c>
      <c r="BB33" s="95">
        <f t="shared" si="21"/>
        <v>0.021962529266460758</v>
      </c>
      <c r="BC33" s="95">
        <f t="shared" si="22"/>
        <v>0.09334933940074959</v>
      </c>
      <c r="BD33" s="95">
        <f t="shared" si="23"/>
        <v>0.016267884015425525</v>
      </c>
    </row>
    <row r="34" spans="1:56" s="105" customFormat="1" ht="13.5" customHeight="1">
      <c r="A34" s="87"/>
      <c r="B34" s="88" t="s">
        <v>72</v>
      </c>
      <c r="C34" s="89"/>
      <c r="D34" s="93">
        <v>11394</v>
      </c>
      <c r="E34" s="94">
        <v>604</v>
      </c>
      <c r="F34" s="94">
        <v>486</v>
      </c>
      <c r="G34" s="94">
        <v>2131</v>
      </c>
      <c r="H34" s="94">
        <v>58</v>
      </c>
      <c r="I34" s="94">
        <f t="shared" si="0"/>
        <v>14673</v>
      </c>
      <c r="J34" s="95">
        <f t="shared" si="1"/>
        <v>0.776528317317522</v>
      </c>
      <c r="K34" s="95">
        <f t="shared" si="2"/>
        <v>0.04116404279970013</v>
      </c>
      <c r="L34" s="95">
        <f t="shared" si="3"/>
        <v>0.03312206092823553</v>
      </c>
      <c r="M34" s="95">
        <f t="shared" si="4"/>
        <v>0.1452327404075513</v>
      </c>
      <c r="N34" s="95">
        <f t="shared" si="5"/>
        <v>0.003952838546991072</v>
      </c>
      <c r="O34" s="87"/>
      <c r="P34" s="88" t="s">
        <v>72</v>
      </c>
      <c r="Q34" s="89"/>
      <c r="R34" s="93">
        <v>29376008</v>
      </c>
      <c r="S34" s="94">
        <v>1639210</v>
      </c>
      <c r="T34" s="94">
        <v>1312799</v>
      </c>
      <c r="U34" s="94">
        <v>3456720</v>
      </c>
      <c r="V34" s="94">
        <v>390230</v>
      </c>
      <c r="W34" s="94">
        <f t="shared" si="6"/>
        <v>36174967</v>
      </c>
      <c r="X34" s="95">
        <f t="shared" si="7"/>
        <v>0.812053484388804</v>
      </c>
      <c r="Y34" s="95">
        <f t="shared" si="8"/>
        <v>0.04531337927689057</v>
      </c>
      <c r="Z34" s="95">
        <f t="shared" si="9"/>
        <v>0.036290261163196086</v>
      </c>
      <c r="AA34" s="95">
        <f t="shared" si="10"/>
        <v>0.09555558129465605</v>
      </c>
      <c r="AB34" s="95">
        <f t="shared" si="11"/>
        <v>0.010787293876453294</v>
      </c>
      <c r="AC34" s="87"/>
      <c r="AD34" s="88" t="s">
        <v>72</v>
      </c>
      <c r="AE34" s="89"/>
      <c r="AF34" s="93">
        <v>17229606</v>
      </c>
      <c r="AG34" s="94">
        <v>918429</v>
      </c>
      <c r="AH34" s="94">
        <v>622937</v>
      </c>
      <c r="AI34" s="94">
        <v>1561361</v>
      </c>
      <c r="AJ34" s="94">
        <v>322105</v>
      </c>
      <c r="AK34" s="94">
        <f t="shared" si="12"/>
        <v>20654438</v>
      </c>
      <c r="AL34" s="95">
        <f t="shared" si="13"/>
        <v>0.8341842077717148</v>
      </c>
      <c r="AM34" s="95">
        <f t="shared" si="14"/>
        <v>0.044466424116695887</v>
      </c>
      <c r="AN34" s="95">
        <f t="shared" si="15"/>
        <v>0.03015995884274363</v>
      </c>
      <c r="AO34" s="95">
        <f t="shared" si="16"/>
        <v>0.07559445577749441</v>
      </c>
      <c r="AP34" s="95">
        <f t="shared" si="17"/>
        <v>0.01559495349135135</v>
      </c>
      <c r="AQ34" s="87"/>
      <c r="AR34" s="88" t="s">
        <v>72</v>
      </c>
      <c r="AS34" s="89"/>
      <c r="AT34" s="93">
        <v>995642</v>
      </c>
      <c r="AU34" s="94">
        <v>53019</v>
      </c>
      <c r="AV34" s="94">
        <v>35335</v>
      </c>
      <c r="AW34" s="94">
        <v>87087</v>
      </c>
      <c r="AX34" s="94">
        <v>12734</v>
      </c>
      <c r="AY34" s="94">
        <f t="shared" si="18"/>
        <v>1183817</v>
      </c>
      <c r="AZ34" s="95">
        <f t="shared" si="19"/>
        <v>0.8410438437697718</v>
      </c>
      <c r="BA34" s="95">
        <f t="shared" si="20"/>
        <v>0.04478648304594376</v>
      </c>
      <c r="BB34" s="95">
        <f t="shared" si="21"/>
        <v>0.02984836338724651</v>
      </c>
      <c r="BC34" s="95">
        <f t="shared" si="22"/>
        <v>0.07356457966053875</v>
      </c>
      <c r="BD34" s="95">
        <f t="shared" si="23"/>
        <v>0.010756730136499137</v>
      </c>
    </row>
    <row r="35" spans="1:56" s="105" customFormat="1" ht="13.5" customHeight="1">
      <c r="A35" s="87"/>
      <c r="B35" s="88" t="s">
        <v>122</v>
      </c>
      <c r="C35" s="89"/>
      <c r="D35" s="93">
        <v>30157</v>
      </c>
      <c r="E35" s="94">
        <v>1758</v>
      </c>
      <c r="F35" s="94">
        <v>341</v>
      </c>
      <c r="G35" s="94">
        <v>5686</v>
      </c>
      <c r="H35" s="94">
        <v>204</v>
      </c>
      <c r="I35" s="94">
        <f t="shared" si="0"/>
        <v>38146</v>
      </c>
      <c r="J35" s="95">
        <f t="shared" si="1"/>
        <v>0.790567818382006</v>
      </c>
      <c r="K35" s="95">
        <f t="shared" si="2"/>
        <v>0.046086090284695645</v>
      </c>
      <c r="L35" s="95">
        <f t="shared" si="3"/>
        <v>0.008939338331673046</v>
      </c>
      <c r="M35" s="95">
        <f t="shared" si="4"/>
        <v>0.1490588790436743</v>
      </c>
      <c r="N35" s="95">
        <f t="shared" si="5"/>
        <v>0.0053478739579510305</v>
      </c>
      <c r="O35" s="87"/>
      <c r="P35" s="88" t="s">
        <v>122</v>
      </c>
      <c r="Q35" s="89"/>
      <c r="R35" s="93">
        <v>86675944</v>
      </c>
      <c r="S35" s="94">
        <v>4711484</v>
      </c>
      <c r="T35" s="94">
        <v>1124906</v>
      </c>
      <c r="U35" s="94">
        <v>10645783</v>
      </c>
      <c r="V35" s="94">
        <v>2418035</v>
      </c>
      <c r="W35" s="94">
        <f t="shared" si="6"/>
        <v>105576152</v>
      </c>
      <c r="X35" s="95">
        <f t="shared" si="7"/>
        <v>0.8209803289667159</v>
      </c>
      <c r="Y35" s="95">
        <f t="shared" si="8"/>
        <v>0.04462640388712027</v>
      </c>
      <c r="Z35" s="95">
        <f t="shared" si="9"/>
        <v>0.010654925176663003</v>
      </c>
      <c r="AA35" s="95">
        <f t="shared" si="10"/>
        <v>0.10083511094437311</v>
      </c>
      <c r="AB35" s="95">
        <f t="shared" si="11"/>
        <v>0.02290323102512772</v>
      </c>
      <c r="AC35" s="87"/>
      <c r="AD35" s="88" t="s">
        <v>122</v>
      </c>
      <c r="AE35" s="89"/>
      <c r="AF35" s="93">
        <v>53517277</v>
      </c>
      <c r="AG35" s="94">
        <v>2745813</v>
      </c>
      <c r="AH35" s="94">
        <v>621006</v>
      </c>
      <c r="AI35" s="94">
        <v>5371657</v>
      </c>
      <c r="AJ35" s="94">
        <v>2198283</v>
      </c>
      <c r="AK35" s="94">
        <f t="shared" si="12"/>
        <v>64454036</v>
      </c>
      <c r="AL35" s="95">
        <f t="shared" si="13"/>
        <v>0.8303169253822988</v>
      </c>
      <c r="AM35" s="95">
        <f t="shared" si="14"/>
        <v>0.04260110259037929</v>
      </c>
      <c r="AN35" s="95">
        <f t="shared" si="15"/>
        <v>0.009634865999702485</v>
      </c>
      <c r="AO35" s="95">
        <f t="shared" si="16"/>
        <v>0.08334089427696971</v>
      </c>
      <c r="AP35" s="95">
        <f t="shared" si="17"/>
        <v>0.03410621175064972</v>
      </c>
      <c r="AQ35" s="87"/>
      <c r="AR35" s="88" t="s">
        <v>122</v>
      </c>
      <c r="AS35" s="89"/>
      <c r="AT35" s="93">
        <v>3097095</v>
      </c>
      <c r="AU35" s="94">
        <v>157939</v>
      </c>
      <c r="AV35" s="94">
        <v>35956</v>
      </c>
      <c r="AW35" s="94">
        <v>301455</v>
      </c>
      <c r="AX35" s="94">
        <v>75574</v>
      </c>
      <c r="AY35" s="94">
        <f t="shared" si="18"/>
        <v>3668019</v>
      </c>
      <c r="AZ35" s="95">
        <f t="shared" si="19"/>
        <v>0.8443508607779839</v>
      </c>
      <c r="BA35" s="95">
        <f t="shared" si="20"/>
        <v>0.0430583920094198</v>
      </c>
      <c r="BB35" s="95">
        <f t="shared" si="21"/>
        <v>0.009802566453445306</v>
      </c>
      <c r="BC35" s="95">
        <f t="shared" si="22"/>
        <v>0.08218468879250626</v>
      </c>
      <c r="BD35" s="95">
        <f t="shared" si="23"/>
        <v>0.020603491966644665</v>
      </c>
    </row>
    <row r="36" spans="1:56" s="105" customFormat="1" ht="13.5" customHeight="1">
      <c r="A36" s="87"/>
      <c r="B36" s="88" t="s">
        <v>73</v>
      </c>
      <c r="C36" s="89"/>
      <c r="D36" s="93">
        <v>15652</v>
      </c>
      <c r="E36" s="94">
        <v>1149</v>
      </c>
      <c r="F36" s="94">
        <v>12</v>
      </c>
      <c r="G36" s="94">
        <v>2551</v>
      </c>
      <c r="H36" s="94">
        <v>121</v>
      </c>
      <c r="I36" s="94">
        <f t="shared" si="0"/>
        <v>19485</v>
      </c>
      <c r="J36" s="95">
        <f t="shared" si="1"/>
        <v>0.8032845778804208</v>
      </c>
      <c r="K36" s="95">
        <f t="shared" si="2"/>
        <v>0.05896843725943033</v>
      </c>
      <c r="L36" s="95">
        <f t="shared" si="3"/>
        <v>0.0006158583525789069</v>
      </c>
      <c r="M36" s="95">
        <f t="shared" si="4"/>
        <v>0.1309212214523993</v>
      </c>
      <c r="N36" s="95">
        <f t="shared" si="5"/>
        <v>0.006209905055170644</v>
      </c>
      <c r="O36" s="87"/>
      <c r="P36" s="88" t="s">
        <v>73</v>
      </c>
      <c r="Q36" s="89"/>
      <c r="R36" s="93">
        <v>45765233</v>
      </c>
      <c r="S36" s="94">
        <v>2900611</v>
      </c>
      <c r="T36" s="94">
        <v>26345</v>
      </c>
      <c r="U36" s="94">
        <v>6388101</v>
      </c>
      <c r="V36" s="94">
        <v>1658351</v>
      </c>
      <c r="W36" s="94">
        <f t="shared" si="6"/>
        <v>56738641</v>
      </c>
      <c r="X36" s="95">
        <f t="shared" si="7"/>
        <v>0.8065972711612884</v>
      </c>
      <c r="Y36" s="95">
        <f t="shared" si="8"/>
        <v>0.051122320677366946</v>
      </c>
      <c r="Z36" s="95">
        <f t="shared" si="9"/>
        <v>0.0004643220129294249</v>
      </c>
      <c r="AA36" s="95">
        <f t="shared" si="10"/>
        <v>0.11258819188143755</v>
      </c>
      <c r="AB36" s="95">
        <f t="shared" si="11"/>
        <v>0.029227894266977597</v>
      </c>
      <c r="AC36" s="87"/>
      <c r="AD36" s="88" t="s">
        <v>73</v>
      </c>
      <c r="AE36" s="89"/>
      <c r="AF36" s="93">
        <v>28769973</v>
      </c>
      <c r="AG36" s="94">
        <v>1682702</v>
      </c>
      <c r="AH36" s="94">
        <v>14151</v>
      </c>
      <c r="AI36" s="94">
        <v>3976787</v>
      </c>
      <c r="AJ36" s="94">
        <v>1521206</v>
      </c>
      <c r="AK36" s="94">
        <f t="shared" si="12"/>
        <v>35964819</v>
      </c>
      <c r="AL36" s="95">
        <f t="shared" si="13"/>
        <v>0.7999476655227988</v>
      </c>
      <c r="AM36" s="95">
        <f t="shared" si="14"/>
        <v>0.04678744525309581</v>
      </c>
      <c r="AN36" s="95">
        <f t="shared" si="15"/>
        <v>0.00039346784978954016</v>
      </c>
      <c r="AO36" s="95">
        <f t="shared" si="16"/>
        <v>0.11057436435311964</v>
      </c>
      <c r="AP36" s="95">
        <f t="shared" si="17"/>
        <v>0.04229705702119619</v>
      </c>
      <c r="AQ36" s="87"/>
      <c r="AR36" s="88" t="s">
        <v>73</v>
      </c>
      <c r="AS36" s="89"/>
      <c r="AT36" s="93">
        <v>1661908</v>
      </c>
      <c r="AU36" s="94">
        <v>95981</v>
      </c>
      <c r="AV36" s="94">
        <v>813</v>
      </c>
      <c r="AW36" s="94">
        <v>229859</v>
      </c>
      <c r="AX36" s="94">
        <v>52526</v>
      </c>
      <c r="AY36" s="94">
        <f t="shared" si="18"/>
        <v>2041087</v>
      </c>
      <c r="AZ36" s="95">
        <f t="shared" si="19"/>
        <v>0.8142269290823958</v>
      </c>
      <c r="BA36" s="95">
        <f t="shared" si="20"/>
        <v>0.047024453146779145</v>
      </c>
      <c r="BB36" s="95">
        <f t="shared" si="21"/>
        <v>0.0003983171711935846</v>
      </c>
      <c r="BC36" s="95">
        <f t="shared" si="22"/>
        <v>0.11261597374340242</v>
      </c>
      <c r="BD36" s="95">
        <f t="shared" si="23"/>
        <v>0.025734326856229058</v>
      </c>
    </row>
    <row r="37" spans="1:56" s="105" customFormat="1" ht="13.5" customHeight="1">
      <c r="A37" s="102"/>
      <c r="B37" s="103" t="s">
        <v>74</v>
      </c>
      <c r="C37" s="104"/>
      <c r="D37" s="93">
        <v>12629</v>
      </c>
      <c r="E37" s="94">
        <v>783</v>
      </c>
      <c r="F37" s="94">
        <v>0</v>
      </c>
      <c r="G37" s="94">
        <v>1723</v>
      </c>
      <c r="H37" s="94">
        <v>71</v>
      </c>
      <c r="I37" s="94">
        <f t="shared" si="0"/>
        <v>15206</v>
      </c>
      <c r="J37" s="95">
        <f t="shared" si="1"/>
        <v>0.8305274233855057</v>
      </c>
      <c r="K37" s="95">
        <f t="shared" si="2"/>
        <v>0.05149283177693016</v>
      </c>
      <c r="L37" s="95">
        <f t="shared" si="3"/>
        <v>0</v>
      </c>
      <c r="M37" s="95">
        <f t="shared" si="4"/>
        <v>0.11331053531500723</v>
      </c>
      <c r="N37" s="95">
        <f t="shared" si="5"/>
        <v>0.0046692095225568855</v>
      </c>
      <c r="O37" s="102"/>
      <c r="P37" s="103" t="s">
        <v>74</v>
      </c>
      <c r="Q37" s="104"/>
      <c r="R37" s="93">
        <v>34023776</v>
      </c>
      <c r="S37" s="94">
        <v>2038372</v>
      </c>
      <c r="T37" s="94">
        <v>0</v>
      </c>
      <c r="U37" s="94">
        <v>3201040</v>
      </c>
      <c r="V37" s="94">
        <v>1210706</v>
      </c>
      <c r="W37" s="94">
        <f t="shared" si="6"/>
        <v>40473894</v>
      </c>
      <c r="X37" s="95">
        <f t="shared" si="7"/>
        <v>0.8406351017275482</v>
      </c>
      <c r="Y37" s="95">
        <f t="shared" si="8"/>
        <v>0.050362636221758156</v>
      </c>
      <c r="Z37" s="95">
        <f t="shared" si="9"/>
        <v>0</v>
      </c>
      <c r="AA37" s="95">
        <f t="shared" si="10"/>
        <v>0.07908900487805794</v>
      </c>
      <c r="AB37" s="95">
        <f t="shared" si="11"/>
        <v>0.029913257172635772</v>
      </c>
      <c r="AC37" s="102"/>
      <c r="AD37" s="103" t="s">
        <v>74</v>
      </c>
      <c r="AE37" s="104"/>
      <c r="AF37" s="93">
        <v>20714912</v>
      </c>
      <c r="AG37" s="94">
        <v>1215627</v>
      </c>
      <c r="AH37" s="94">
        <v>0</v>
      </c>
      <c r="AI37" s="94">
        <v>1602000</v>
      </c>
      <c r="AJ37" s="94">
        <v>1124541</v>
      </c>
      <c r="AK37" s="94">
        <f t="shared" si="12"/>
        <v>24657080</v>
      </c>
      <c r="AL37" s="95">
        <f t="shared" si="13"/>
        <v>0.8401202413262235</v>
      </c>
      <c r="AM37" s="95">
        <f t="shared" si="14"/>
        <v>0.049301336573511545</v>
      </c>
      <c r="AN37" s="95">
        <f t="shared" si="15"/>
        <v>0</v>
      </c>
      <c r="AO37" s="95">
        <f t="shared" si="16"/>
        <v>0.06497119691382759</v>
      </c>
      <c r="AP37" s="95">
        <f t="shared" si="17"/>
        <v>0.045607225186437325</v>
      </c>
      <c r="AQ37" s="102"/>
      <c r="AR37" s="103" t="s">
        <v>74</v>
      </c>
      <c r="AS37" s="104"/>
      <c r="AT37" s="93">
        <v>1187000</v>
      </c>
      <c r="AU37" s="94">
        <v>69946</v>
      </c>
      <c r="AV37" s="94">
        <v>0</v>
      </c>
      <c r="AW37" s="94">
        <v>90129</v>
      </c>
      <c r="AX37" s="94">
        <v>41575</v>
      </c>
      <c r="AY37" s="94">
        <f t="shared" si="18"/>
        <v>1388650</v>
      </c>
      <c r="AZ37" s="95">
        <f t="shared" si="19"/>
        <v>0.8547870233680193</v>
      </c>
      <c r="BA37" s="95">
        <f t="shared" si="20"/>
        <v>0.050369783602779675</v>
      </c>
      <c r="BB37" s="95">
        <f t="shared" si="21"/>
        <v>0</v>
      </c>
      <c r="BC37" s="95">
        <f t="shared" si="22"/>
        <v>0.06490404349548122</v>
      </c>
      <c r="BD37" s="95">
        <f t="shared" si="23"/>
        <v>0.0299391495337198</v>
      </c>
    </row>
    <row r="38" spans="1:56" s="105" customFormat="1" ht="13.5" customHeight="1">
      <c r="A38" s="87"/>
      <c r="B38" s="88" t="s">
        <v>75</v>
      </c>
      <c r="C38" s="89"/>
      <c r="D38" s="99">
        <v>10550</v>
      </c>
      <c r="E38" s="100">
        <v>478</v>
      </c>
      <c r="F38" s="100">
        <v>5</v>
      </c>
      <c r="G38" s="100">
        <v>1659</v>
      </c>
      <c r="H38" s="100">
        <v>43</v>
      </c>
      <c r="I38" s="100">
        <f t="shared" si="0"/>
        <v>12735</v>
      </c>
      <c r="J38" s="101">
        <f t="shared" si="1"/>
        <v>0.82842559874362</v>
      </c>
      <c r="K38" s="101">
        <f t="shared" si="2"/>
        <v>0.037534354142127996</v>
      </c>
      <c r="L38" s="101">
        <f t="shared" si="3"/>
        <v>0.00039261876717707107</v>
      </c>
      <c r="M38" s="101">
        <f t="shared" si="4"/>
        <v>0.13027090694935217</v>
      </c>
      <c r="N38" s="101">
        <f t="shared" si="5"/>
        <v>0.0033765213977228112</v>
      </c>
      <c r="O38" s="87"/>
      <c r="P38" s="88" t="s">
        <v>75</v>
      </c>
      <c r="Q38" s="89"/>
      <c r="R38" s="99">
        <v>30285628</v>
      </c>
      <c r="S38" s="100">
        <v>1377559</v>
      </c>
      <c r="T38" s="100">
        <v>11258</v>
      </c>
      <c r="U38" s="100">
        <v>3238131</v>
      </c>
      <c r="V38" s="100">
        <v>500643</v>
      </c>
      <c r="W38" s="100">
        <f t="shared" si="6"/>
        <v>35413219</v>
      </c>
      <c r="X38" s="101">
        <f t="shared" si="7"/>
        <v>0.8552068649845133</v>
      </c>
      <c r="Y38" s="101">
        <f t="shared" si="8"/>
        <v>0.038899570242400164</v>
      </c>
      <c r="Z38" s="101">
        <f t="shared" si="9"/>
        <v>0.000317903887810933</v>
      </c>
      <c r="AA38" s="101">
        <f t="shared" si="10"/>
        <v>0.09143848233621463</v>
      </c>
      <c r="AB38" s="101">
        <f t="shared" si="11"/>
        <v>0.014137178549061016</v>
      </c>
      <c r="AC38" s="87"/>
      <c r="AD38" s="88" t="s">
        <v>75</v>
      </c>
      <c r="AE38" s="89"/>
      <c r="AF38" s="99">
        <v>18914671</v>
      </c>
      <c r="AG38" s="100">
        <v>865937</v>
      </c>
      <c r="AH38" s="100">
        <v>4903</v>
      </c>
      <c r="AI38" s="100">
        <v>1743218</v>
      </c>
      <c r="AJ38" s="100">
        <v>444341</v>
      </c>
      <c r="AK38" s="100">
        <f t="shared" si="12"/>
        <v>21973070</v>
      </c>
      <c r="AL38" s="101">
        <f t="shared" si="13"/>
        <v>0.8608114842395714</v>
      </c>
      <c r="AM38" s="101">
        <f t="shared" si="14"/>
        <v>0.03940901294175097</v>
      </c>
      <c r="AN38" s="101">
        <f t="shared" si="15"/>
        <v>0.00022313677606269856</v>
      </c>
      <c r="AO38" s="101">
        <f t="shared" si="16"/>
        <v>0.07933429420649914</v>
      </c>
      <c r="AP38" s="101">
        <f t="shared" si="17"/>
        <v>0.020222071836115754</v>
      </c>
      <c r="AQ38" s="87"/>
      <c r="AR38" s="88" t="s">
        <v>75</v>
      </c>
      <c r="AS38" s="89"/>
      <c r="AT38" s="99">
        <v>1094679</v>
      </c>
      <c r="AU38" s="100">
        <v>50322</v>
      </c>
      <c r="AV38" s="100">
        <v>277</v>
      </c>
      <c r="AW38" s="100">
        <v>99468</v>
      </c>
      <c r="AX38" s="100">
        <v>15286</v>
      </c>
      <c r="AY38" s="100">
        <f t="shared" si="18"/>
        <v>1260032</v>
      </c>
      <c r="AZ38" s="101">
        <f t="shared" si="19"/>
        <v>0.8687707931227143</v>
      </c>
      <c r="BA38" s="101">
        <f t="shared" si="20"/>
        <v>0.03993708096302316</v>
      </c>
      <c r="BB38" s="101">
        <f t="shared" si="21"/>
        <v>0.0002198356867127184</v>
      </c>
      <c r="BC38" s="101">
        <f t="shared" si="22"/>
        <v>0.07894085229581471</v>
      </c>
      <c r="BD38" s="101">
        <f t="shared" si="23"/>
        <v>0.012131437931735068</v>
      </c>
    </row>
    <row r="39" spans="1:56" s="105" customFormat="1" ht="13.5" customHeight="1">
      <c r="A39" s="87"/>
      <c r="B39" s="88" t="s">
        <v>76</v>
      </c>
      <c r="C39" s="89"/>
      <c r="D39" s="93">
        <v>14961</v>
      </c>
      <c r="E39" s="94">
        <v>776</v>
      </c>
      <c r="F39" s="94">
        <v>2</v>
      </c>
      <c r="G39" s="94">
        <v>2306</v>
      </c>
      <c r="H39" s="94">
        <v>81</v>
      </c>
      <c r="I39" s="94">
        <f t="shared" si="0"/>
        <v>18126</v>
      </c>
      <c r="J39" s="95">
        <f t="shared" si="1"/>
        <v>0.8253889440582588</v>
      </c>
      <c r="K39" s="95">
        <f t="shared" si="2"/>
        <v>0.04281143109345691</v>
      </c>
      <c r="L39" s="95">
        <f t="shared" si="3"/>
        <v>0.00011033873993158998</v>
      </c>
      <c r="M39" s="95">
        <f t="shared" si="4"/>
        <v>0.12722056714112326</v>
      </c>
      <c r="N39" s="95">
        <f t="shared" si="5"/>
        <v>0.004468718967229395</v>
      </c>
      <c r="O39" s="87"/>
      <c r="P39" s="88" t="s">
        <v>76</v>
      </c>
      <c r="Q39" s="89"/>
      <c r="R39" s="93">
        <v>42546951</v>
      </c>
      <c r="S39" s="94">
        <v>2196956</v>
      </c>
      <c r="T39" s="94">
        <v>5901</v>
      </c>
      <c r="U39" s="94">
        <v>5423172</v>
      </c>
      <c r="V39" s="94">
        <v>1187055</v>
      </c>
      <c r="W39" s="94">
        <f t="shared" si="6"/>
        <v>51360035</v>
      </c>
      <c r="X39" s="95">
        <f t="shared" si="7"/>
        <v>0.8284058022935538</v>
      </c>
      <c r="Y39" s="95">
        <f t="shared" si="8"/>
        <v>0.042775593902924715</v>
      </c>
      <c r="Z39" s="95">
        <f t="shared" si="9"/>
        <v>0.00011489478151640667</v>
      </c>
      <c r="AA39" s="95">
        <f t="shared" si="10"/>
        <v>0.1055912831835103</v>
      </c>
      <c r="AB39" s="95">
        <f t="shared" si="11"/>
        <v>0.023112425838494852</v>
      </c>
      <c r="AC39" s="87"/>
      <c r="AD39" s="88" t="s">
        <v>76</v>
      </c>
      <c r="AE39" s="89"/>
      <c r="AF39" s="93">
        <v>26867969</v>
      </c>
      <c r="AG39" s="94">
        <v>1391410</v>
      </c>
      <c r="AH39" s="94">
        <v>4278</v>
      </c>
      <c r="AI39" s="94">
        <v>3237761</v>
      </c>
      <c r="AJ39" s="94">
        <v>1084223</v>
      </c>
      <c r="AK39" s="94">
        <f t="shared" si="12"/>
        <v>32585641</v>
      </c>
      <c r="AL39" s="95">
        <f t="shared" si="13"/>
        <v>0.8245340025688002</v>
      </c>
      <c r="AM39" s="95">
        <f t="shared" si="14"/>
        <v>0.042700096033096296</v>
      </c>
      <c r="AN39" s="95">
        <f t="shared" si="15"/>
        <v>0.00013128481959277707</v>
      </c>
      <c r="AO39" s="95">
        <f t="shared" si="16"/>
        <v>0.09936158690264832</v>
      </c>
      <c r="AP39" s="95">
        <f t="shared" si="17"/>
        <v>0.033273029675862445</v>
      </c>
      <c r="AQ39" s="87"/>
      <c r="AR39" s="88" t="s">
        <v>76</v>
      </c>
      <c r="AS39" s="89"/>
      <c r="AT39" s="93">
        <v>1541800</v>
      </c>
      <c r="AU39" s="94">
        <v>79869</v>
      </c>
      <c r="AV39" s="94">
        <v>252</v>
      </c>
      <c r="AW39" s="94">
        <v>185860</v>
      </c>
      <c r="AX39" s="94">
        <v>43298</v>
      </c>
      <c r="AY39" s="94">
        <f t="shared" si="18"/>
        <v>1851079</v>
      </c>
      <c r="AZ39" s="95">
        <f t="shared" si="19"/>
        <v>0.8329196106703172</v>
      </c>
      <c r="BA39" s="95">
        <f t="shared" si="20"/>
        <v>0.04314726708044335</v>
      </c>
      <c r="BB39" s="95">
        <f t="shared" si="21"/>
        <v>0.00013613681533851336</v>
      </c>
      <c r="BC39" s="95">
        <f t="shared" si="22"/>
        <v>0.10040630356673054</v>
      </c>
      <c r="BD39" s="95">
        <f t="shared" si="23"/>
        <v>0.023390681867170447</v>
      </c>
    </row>
    <row r="40" spans="1:56" s="105" customFormat="1" ht="13.5" customHeight="1">
      <c r="A40" s="87"/>
      <c r="B40" s="88" t="s">
        <v>77</v>
      </c>
      <c r="C40" s="89"/>
      <c r="D40" s="93">
        <v>8617</v>
      </c>
      <c r="E40" s="94">
        <v>565</v>
      </c>
      <c r="F40" s="94">
        <v>2</v>
      </c>
      <c r="G40" s="94">
        <v>1352</v>
      </c>
      <c r="H40" s="94">
        <v>58</v>
      </c>
      <c r="I40" s="94">
        <f aca="true" t="shared" si="24" ref="I40:I67">SUM(D40:H40)</f>
        <v>10594</v>
      </c>
      <c r="J40" s="95">
        <f aca="true" t="shared" si="25" ref="J40:J71">D40/I40</f>
        <v>0.8133849348687937</v>
      </c>
      <c r="K40" s="95">
        <f aca="true" t="shared" si="26" ref="K40:K71">E40/I40</f>
        <v>0.053332074759297715</v>
      </c>
      <c r="L40" s="95">
        <f aca="true" t="shared" si="27" ref="L40:L71">F40/I40</f>
        <v>0.00018878610534264677</v>
      </c>
      <c r="M40" s="95">
        <f aca="true" t="shared" si="28" ref="M40:M71">G40/I40</f>
        <v>0.12761940721162923</v>
      </c>
      <c r="N40" s="95">
        <f aca="true" t="shared" si="29" ref="N40:N71">H40/I40</f>
        <v>0.0054747970549367565</v>
      </c>
      <c r="O40" s="87"/>
      <c r="P40" s="88" t="s">
        <v>77</v>
      </c>
      <c r="Q40" s="89"/>
      <c r="R40" s="93">
        <v>22685626</v>
      </c>
      <c r="S40" s="94">
        <v>1356925</v>
      </c>
      <c r="T40" s="94">
        <v>8350</v>
      </c>
      <c r="U40" s="94">
        <v>2613412</v>
      </c>
      <c r="V40" s="94">
        <v>756568</v>
      </c>
      <c r="W40" s="94">
        <f aca="true" t="shared" si="30" ref="W40:W67">SUM(R40:V40)</f>
        <v>27420881</v>
      </c>
      <c r="X40" s="95">
        <f aca="true" t="shared" si="31" ref="X40:X71">R40/W40</f>
        <v>0.8273120765157035</v>
      </c>
      <c r="Y40" s="95">
        <f aca="true" t="shared" si="32" ref="Y40:Y71">S40/W40</f>
        <v>0.04948509860058836</v>
      </c>
      <c r="Z40" s="95">
        <f aca="true" t="shared" si="33" ref="Z40:Z71">T40/W40</f>
        <v>0.0003045124626010375</v>
      </c>
      <c r="AA40" s="95">
        <f aca="true" t="shared" si="34" ref="AA40:AA71">U40/W40</f>
        <v>0.09530736813306619</v>
      </c>
      <c r="AB40" s="95">
        <f aca="true" t="shared" si="35" ref="AB40:AB71">V40/W40</f>
        <v>0.027590944288040927</v>
      </c>
      <c r="AC40" s="87"/>
      <c r="AD40" s="88" t="s">
        <v>77</v>
      </c>
      <c r="AE40" s="89"/>
      <c r="AF40" s="93">
        <v>13817271</v>
      </c>
      <c r="AG40" s="94">
        <v>778409</v>
      </c>
      <c r="AH40" s="94">
        <v>4164</v>
      </c>
      <c r="AI40" s="94">
        <v>1440813</v>
      </c>
      <c r="AJ40" s="94">
        <v>686512</v>
      </c>
      <c r="AK40" s="94">
        <f aca="true" t="shared" si="36" ref="AK40:AK67">SUM(AF40:AJ40)</f>
        <v>16727169</v>
      </c>
      <c r="AL40" s="95">
        <f aca="true" t="shared" si="37" ref="AL40:AL71">AF40/AK40</f>
        <v>0.8260376277659417</v>
      </c>
      <c r="AM40" s="95">
        <f aca="true" t="shared" si="38" ref="AM40:AM71">AG40/AK40</f>
        <v>0.04653560922353328</v>
      </c>
      <c r="AN40" s="95">
        <f aca="true" t="shared" si="39" ref="AN40:AN71">AH40/AK40</f>
        <v>0.0002489363262845016</v>
      </c>
      <c r="AO40" s="95">
        <f aca="true" t="shared" si="40" ref="AO40:AO71">AI40/AK40</f>
        <v>0.08613609392001718</v>
      </c>
      <c r="AP40" s="95">
        <f aca="true" t="shared" si="41" ref="AP40:AP71">AJ40/AK40</f>
        <v>0.04104173276422328</v>
      </c>
      <c r="AQ40" s="87"/>
      <c r="AR40" s="88" t="s">
        <v>77</v>
      </c>
      <c r="AS40" s="89"/>
      <c r="AT40" s="93">
        <v>792156</v>
      </c>
      <c r="AU40" s="94">
        <v>44671</v>
      </c>
      <c r="AV40" s="94">
        <v>234</v>
      </c>
      <c r="AW40" s="94">
        <v>82087</v>
      </c>
      <c r="AX40" s="94">
        <v>22207</v>
      </c>
      <c r="AY40" s="94">
        <f aca="true" t="shared" si="42" ref="AY40:AY67">SUM(AT40:AX40)</f>
        <v>941355</v>
      </c>
      <c r="AZ40" s="95">
        <f aca="true" t="shared" si="43" ref="AZ40:AZ71">AT40/AY40</f>
        <v>0.8415061268065713</v>
      </c>
      <c r="BA40" s="95">
        <f aca="true" t="shared" si="44" ref="BA40:BA71">AU40/AY40</f>
        <v>0.04745393608149954</v>
      </c>
      <c r="BB40" s="95">
        <f aca="true" t="shared" si="45" ref="BB40:BB71">AV40/AY40</f>
        <v>0.00024857784788947845</v>
      </c>
      <c r="BC40" s="95">
        <f aca="true" t="shared" si="46" ref="BC40:BC71">AW40/AY40</f>
        <v>0.08720089657992999</v>
      </c>
      <c r="BD40" s="95">
        <f aca="true" t="shared" si="47" ref="BD40:BD71">AX40/AY40</f>
        <v>0.02359046268410961</v>
      </c>
    </row>
    <row r="41" spans="1:56" s="105" customFormat="1" ht="13.5" customHeight="1">
      <c r="A41" s="87"/>
      <c r="B41" s="88" t="s">
        <v>78</v>
      </c>
      <c r="C41" s="89"/>
      <c r="D41" s="93">
        <v>8831</v>
      </c>
      <c r="E41" s="94">
        <v>345</v>
      </c>
      <c r="F41" s="94">
        <v>13</v>
      </c>
      <c r="G41" s="94">
        <v>1314</v>
      </c>
      <c r="H41" s="94">
        <v>72</v>
      </c>
      <c r="I41" s="94">
        <f t="shared" si="24"/>
        <v>10575</v>
      </c>
      <c r="J41" s="95">
        <f t="shared" si="25"/>
        <v>0.8350827423167849</v>
      </c>
      <c r="K41" s="95">
        <f t="shared" si="26"/>
        <v>0.032624113475177303</v>
      </c>
      <c r="L41" s="95">
        <f t="shared" si="27"/>
        <v>0.0012293144208037825</v>
      </c>
      <c r="M41" s="95">
        <f t="shared" si="28"/>
        <v>0.12425531914893617</v>
      </c>
      <c r="N41" s="95">
        <f t="shared" si="29"/>
        <v>0.006808510638297872</v>
      </c>
      <c r="O41" s="87"/>
      <c r="P41" s="88" t="s">
        <v>78</v>
      </c>
      <c r="Q41" s="89"/>
      <c r="R41" s="93">
        <v>30268118</v>
      </c>
      <c r="S41" s="94">
        <v>1240505</v>
      </c>
      <c r="T41" s="94">
        <v>22936</v>
      </c>
      <c r="U41" s="94">
        <v>3264039</v>
      </c>
      <c r="V41" s="94">
        <v>1293886</v>
      </c>
      <c r="W41" s="94">
        <f t="shared" si="30"/>
        <v>36089484</v>
      </c>
      <c r="X41" s="95">
        <f t="shared" si="31"/>
        <v>0.8386963360296312</v>
      </c>
      <c r="Y41" s="95">
        <f t="shared" si="32"/>
        <v>0.03437303232154829</v>
      </c>
      <c r="Z41" s="95">
        <f t="shared" si="33"/>
        <v>0.0006355313919146087</v>
      </c>
      <c r="AA41" s="95">
        <f t="shared" si="34"/>
        <v>0.09044293900128914</v>
      </c>
      <c r="AB41" s="95">
        <f t="shared" si="35"/>
        <v>0.03585216125561674</v>
      </c>
      <c r="AC41" s="87"/>
      <c r="AD41" s="88" t="s">
        <v>78</v>
      </c>
      <c r="AE41" s="89"/>
      <c r="AF41" s="93">
        <v>19902943</v>
      </c>
      <c r="AG41" s="94">
        <v>832062</v>
      </c>
      <c r="AH41" s="94">
        <v>9610</v>
      </c>
      <c r="AI41" s="94">
        <v>1946260</v>
      </c>
      <c r="AJ41" s="94">
        <v>1187151</v>
      </c>
      <c r="AK41" s="94">
        <f t="shared" si="36"/>
        <v>23878026</v>
      </c>
      <c r="AL41" s="95">
        <f t="shared" si="37"/>
        <v>0.833525476519709</v>
      </c>
      <c r="AM41" s="95">
        <f t="shared" si="38"/>
        <v>0.034846347851367615</v>
      </c>
      <c r="AN41" s="95">
        <f t="shared" si="39"/>
        <v>0.0004024620795705642</v>
      </c>
      <c r="AO41" s="95">
        <f t="shared" si="40"/>
        <v>0.0815084127976073</v>
      </c>
      <c r="AP41" s="95">
        <f t="shared" si="41"/>
        <v>0.04971730075174556</v>
      </c>
      <c r="AQ41" s="87"/>
      <c r="AR41" s="88" t="s">
        <v>78</v>
      </c>
      <c r="AS41" s="89"/>
      <c r="AT41" s="93">
        <v>1145512</v>
      </c>
      <c r="AU41" s="94">
        <v>48116</v>
      </c>
      <c r="AV41" s="94">
        <v>516</v>
      </c>
      <c r="AW41" s="94">
        <v>111947</v>
      </c>
      <c r="AX41" s="94">
        <v>42236</v>
      </c>
      <c r="AY41" s="94">
        <f t="shared" si="42"/>
        <v>1348327</v>
      </c>
      <c r="AZ41" s="95">
        <f t="shared" si="43"/>
        <v>0.8495802576081322</v>
      </c>
      <c r="BA41" s="95">
        <f t="shared" si="44"/>
        <v>0.035685705322225245</v>
      </c>
      <c r="BB41" s="95">
        <f t="shared" si="45"/>
        <v>0.00038269648238149946</v>
      </c>
      <c r="BC41" s="95">
        <f t="shared" si="46"/>
        <v>0.08302659518054596</v>
      </c>
      <c r="BD41" s="95">
        <f t="shared" si="47"/>
        <v>0.031324745406715135</v>
      </c>
    </row>
    <row r="42" spans="1:56" s="105" customFormat="1" ht="13.5" customHeight="1">
      <c r="A42" s="87"/>
      <c r="B42" s="88" t="s">
        <v>79</v>
      </c>
      <c r="C42" s="89"/>
      <c r="D42" s="106">
        <v>2604</v>
      </c>
      <c r="E42" s="107">
        <v>146</v>
      </c>
      <c r="F42" s="107">
        <v>3</v>
      </c>
      <c r="G42" s="107">
        <v>580</v>
      </c>
      <c r="H42" s="107">
        <v>27</v>
      </c>
      <c r="I42" s="107">
        <f t="shared" si="24"/>
        <v>3360</v>
      </c>
      <c r="J42" s="108">
        <f t="shared" si="25"/>
        <v>0.775</v>
      </c>
      <c r="K42" s="108">
        <f t="shared" si="26"/>
        <v>0.04345238095238095</v>
      </c>
      <c r="L42" s="108">
        <f t="shared" si="27"/>
        <v>0.0008928571428571428</v>
      </c>
      <c r="M42" s="108">
        <f t="shared" si="28"/>
        <v>0.17261904761904762</v>
      </c>
      <c r="N42" s="108">
        <f t="shared" si="29"/>
        <v>0.008035714285714285</v>
      </c>
      <c r="O42" s="87"/>
      <c r="P42" s="88" t="s">
        <v>79</v>
      </c>
      <c r="Q42" s="89"/>
      <c r="R42" s="106">
        <v>7676636</v>
      </c>
      <c r="S42" s="107">
        <v>345176</v>
      </c>
      <c r="T42" s="107">
        <v>8304</v>
      </c>
      <c r="U42" s="107">
        <v>1325519</v>
      </c>
      <c r="V42" s="107">
        <v>269296</v>
      </c>
      <c r="W42" s="107">
        <f t="shared" si="30"/>
        <v>9624931</v>
      </c>
      <c r="X42" s="108">
        <f t="shared" si="31"/>
        <v>0.7975782891326701</v>
      </c>
      <c r="Y42" s="108">
        <f t="shared" si="32"/>
        <v>0.035862698652073456</v>
      </c>
      <c r="Z42" s="108">
        <f t="shared" si="33"/>
        <v>0.0008627594317299522</v>
      </c>
      <c r="AA42" s="108">
        <f t="shared" si="34"/>
        <v>0.1377172470119526</v>
      </c>
      <c r="AB42" s="108">
        <f t="shared" si="35"/>
        <v>0.027979005771573844</v>
      </c>
      <c r="AC42" s="87"/>
      <c r="AD42" s="88" t="s">
        <v>79</v>
      </c>
      <c r="AE42" s="89"/>
      <c r="AF42" s="106">
        <v>4836501</v>
      </c>
      <c r="AG42" s="107">
        <v>178564</v>
      </c>
      <c r="AH42" s="107">
        <v>3807</v>
      </c>
      <c r="AI42" s="107">
        <v>774847</v>
      </c>
      <c r="AJ42" s="107">
        <v>238017</v>
      </c>
      <c r="AK42" s="107">
        <f t="shared" si="36"/>
        <v>6031736</v>
      </c>
      <c r="AL42" s="108">
        <f t="shared" si="37"/>
        <v>0.801842288853491</v>
      </c>
      <c r="AM42" s="108">
        <f t="shared" si="38"/>
        <v>0.029604080815208093</v>
      </c>
      <c r="AN42" s="108">
        <f t="shared" si="39"/>
        <v>0.0006311615760371475</v>
      </c>
      <c r="AO42" s="108">
        <f t="shared" si="40"/>
        <v>0.1284616899678633</v>
      </c>
      <c r="AP42" s="108">
        <f t="shared" si="41"/>
        <v>0.03946077878740051</v>
      </c>
      <c r="AQ42" s="87"/>
      <c r="AR42" s="88" t="s">
        <v>79</v>
      </c>
      <c r="AS42" s="89"/>
      <c r="AT42" s="106">
        <v>277257</v>
      </c>
      <c r="AU42" s="107">
        <v>9984</v>
      </c>
      <c r="AV42" s="107">
        <v>221</v>
      </c>
      <c r="AW42" s="107">
        <v>44331</v>
      </c>
      <c r="AX42" s="107">
        <v>9327</v>
      </c>
      <c r="AY42" s="107">
        <f t="shared" si="42"/>
        <v>341120</v>
      </c>
      <c r="AZ42" s="108">
        <f t="shared" si="43"/>
        <v>0.8127843574108818</v>
      </c>
      <c r="BA42" s="108">
        <f t="shared" si="44"/>
        <v>0.02926829268292683</v>
      </c>
      <c r="BB42" s="108">
        <f t="shared" si="45"/>
        <v>0.0006478658536585366</v>
      </c>
      <c r="BC42" s="108">
        <f t="shared" si="46"/>
        <v>0.12995719981238274</v>
      </c>
      <c r="BD42" s="108">
        <f t="shared" si="47"/>
        <v>0.027342284240150092</v>
      </c>
    </row>
    <row r="43" spans="1:56" s="105" customFormat="1" ht="13.5" customHeight="1">
      <c r="A43" s="96"/>
      <c r="B43" s="97" t="s">
        <v>80</v>
      </c>
      <c r="C43" s="98"/>
      <c r="D43" s="93">
        <v>15866</v>
      </c>
      <c r="E43" s="94">
        <v>646</v>
      </c>
      <c r="F43" s="94">
        <v>1</v>
      </c>
      <c r="G43" s="94">
        <v>2040</v>
      </c>
      <c r="H43" s="94">
        <v>66</v>
      </c>
      <c r="I43" s="94">
        <f t="shared" si="24"/>
        <v>18619</v>
      </c>
      <c r="J43" s="95">
        <f t="shared" si="25"/>
        <v>0.8521402868038026</v>
      </c>
      <c r="K43" s="95">
        <f t="shared" si="26"/>
        <v>0.034695740909823296</v>
      </c>
      <c r="L43" s="95">
        <f t="shared" si="27"/>
        <v>5.3708577259788386E-05</v>
      </c>
      <c r="M43" s="95">
        <f t="shared" si="28"/>
        <v>0.10956549760996831</v>
      </c>
      <c r="N43" s="95">
        <f t="shared" si="29"/>
        <v>0.003544766099146034</v>
      </c>
      <c r="O43" s="96"/>
      <c r="P43" s="97" t="s">
        <v>80</v>
      </c>
      <c r="Q43" s="98"/>
      <c r="R43" s="93">
        <v>43762289</v>
      </c>
      <c r="S43" s="94">
        <v>1609419</v>
      </c>
      <c r="T43" s="94">
        <v>1402</v>
      </c>
      <c r="U43" s="94">
        <v>6628093</v>
      </c>
      <c r="V43" s="94">
        <v>912844</v>
      </c>
      <c r="W43" s="94">
        <f t="shared" si="30"/>
        <v>52914047</v>
      </c>
      <c r="X43" s="95">
        <f t="shared" si="31"/>
        <v>0.8270448298917676</v>
      </c>
      <c r="Y43" s="95">
        <f t="shared" si="32"/>
        <v>0.030415723068772268</v>
      </c>
      <c r="Z43" s="95">
        <f t="shared" si="33"/>
        <v>2.6495799877110137E-05</v>
      </c>
      <c r="AA43" s="95">
        <f t="shared" si="34"/>
        <v>0.12526150192216445</v>
      </c>
      <c r="AB43" s="95">
        <f t="shared" si="35"/>
        <v>0.017251449317418493</v>
      </c>
      <c r="AC43" s="96"/>
      <c r="AD43" s="97" t="s">
        <v>80</v>
      </c>
      <c r="AE43" s="98"/>
      <c r="AF43" s="93">
        <v>27337392</v>
      </c>
      <c r="AG43" s="94">
        <v>955659</v>
      </c>
      <c r="AH43" s="94">
        <v>292</v>
      </c>
      <c r="AI43" s="94">
        <v>4536425</v>
      </c>
      <c r="AJ43" s="94">
        <v>824422</v>
      </c>
      <c r="AK43" s="94">
        <f t="shared" si="36"/>
        <v>33654190</v>
      </c>
      <c r="AL43" s="95">
        <f t="shared" si="37"/>
        <v>0.8123027771579111</v>
      </c>
      <c r="AM43" s="95">
        <f t="shared" si="38"/>
        <v>0.028396434441001255</v>
      </c>
      <c r="AN43" s="95">
        <f t="shared" si="39"/>
        <v>8.67648277970737E-06</v>
      </c>
      <c r="AO43" s="95">
        <f t="shared" si="40"/>
        <v>0.13479525134908907</v>
      </c>
      <c r="AP43" s="95">
        <f t="shared" si="41"/>
        <v>0.02449686056921887</v>
      </c>
      <c r="AQ43" s="96"/>
      <c r="AR43" s="97" t="s">
        <v>80</v>
      </c>
      <c r="AS43" s="98"/>
      <c r="AT43" s="93">
        <v>1581651</v>
      </c>
      <c r="AU43" s="94">
        <v>54705</v>
      </c>
      <c r="AV43" s="94">
        <v>9</v>
      </c>
      <c r="AW43" s="94">
        <v>265355</v>
      </c>
      <c r="AX43" s="94">
        <v>31486</v>
      </c>
      <c r="AY43" s="94">
        <f t="shared" si="42"/>
        <v>1933206</v>
      </c>
      <c r="AZ43" s="95">
        <f t="shared" si="43"/>
        <v>0.8181492298285853</v>
      </c>
      <c r="BA43" s="95">
        <f t="shared" si="44"/>
        <v>0.02829755339058538</v>
      </c>
      <c r="BB43" s="95">
        <f t="shared" si="45"/>
        <v>4.65547903327426E-06</v>
      </c>
      <c r="BC43" s="95">
        <f t="shared" si="46"/>
        <v>0.13726162654161014</v>
      </c>
      <c r="BD43" s="95">
        <f t="shared" si="47"/>
        <v>0.01628693476018593</v>
      </c>
    </row>
    <row r="44" spans="1:56" s="105" customFormat="1" ht="13.5" customHeight="1">
      <c r="A44" s="87"/>
      <c r="B44" s="88" t="s">
        <v>81</v>
      </c>
      <c r="C44" s="89"/>
      <c r="D44" s="93">
        <v>4744</v>
      </c>
      <c r="E44" s="94">
        <v>216</v>
      </c>
      <c r="F44" s="94">
        <v>10</v>
      </c>
      <c r="G44" s="94">
        <v>938</v>
      </c>
      <c r="H44" s="94">
        <v>42</v>
      </c>
      <c r="I44" s="94">
        <f t="shared" si="24"/>
        <v>5950</v>
      </c>
      <c r="J44" s="95">
        <f t="shared" si="25"/>
        <v>0.7973109243697479</v>
      </c>
      <c r="K44" s="95">
        <f t="shared" si="26"/>
        <v>0.03630252100840336</v>
      </c>
      <c r="L44" s="95">
        <f t="shared" si="27"/>
        <v>0.0016806722689075631</v>
      </c>
      <c r="M44" s="95">
        <f t="shared" si="28"/>
        <v>0.15764705882352942</v>
      </c>
      <c r="N44" s="95">
        <f t="shared" si="29"/>
        <v>0.007058823529411765</v>
      </c>
      <c r="O44" s="87"/>
      <c r="P44" s="88" t="s">
        <v>81</v>
      </c>
      <c r="Q44" s="89"/>
      <c r="R44" s="93">
        <v>13725998</v>
      </c>
      <c r="S44" s="94">
        <v>560215</v>
      </c>
      <c r="T44" s="94">
        <v>27375</v>
      </c>
      <c r="U44" s="94">
        <v>1650572</v>
      </c>
      <c r="V44" s="94">
        <v>430582</v>
      </c>
      <c r="W44" s="94">
        <f t="shared" si="30"/>
        <v>16394742</v>
      </c>
      <c r="X44" s="95">
        <f t="shared" si="31"/>
        <v>0.83721951830654</v>
      </c>
      <c r="Y44" s="95">
        <f t="shared" si="32"/>
        <v>0.034170406585233244</v>
      </c>
      <c r="Z44" s="95">
        <f t="shared" si="33"/>
        <v>0.0016697426528578493</v>
      </c>
      <c r="AA44" s="95">
        <f t="shared" si="34"/>
        <v>0.10067691214658944</v>
      </c>
      <c r="AB44" s="95">
        <f t="shared" si="35"/>
        <v>0.026263420308779487</v>
      </c>
      <c r="AC44" s="87"/>
      <c r="AD44" s="88" t="s">
        <v>81</v>
      </c>
      <c r="AE44" s="89"/>
      <c r="AF44" s="93">
        <v>8621005</v>
      </c>
      <c r="AG44" s="94">
        <v>340507</v>
      </c>
      <c r="AH44" s="94">
        <v>14315</v>
      </c>
      <c r="AI44" s="94">
        <v>804428</v>
      </c>
      <c r="AJ44" s="94">
        <v>376939</v>
      </c>
      <c r="AK44" s="94">
        <f t="shared" si="36"/>
        <v>10157194</v>
      </c>
      <c r="AL44" s="95">
        <f t="shared" si="37"/>
        <v>0.848758525238368</v>
      </c>
      <c r="AM44" s="95">
        <f t="shared" si="38"/>
        <v>0.033523727123849364</v>
      </c>
      <c r="AN44" s="95">
        <f t="shared" si="39"/>
        <v>0.0014093459276252871</v>
      </c>
      <c r="AO44" s="95">
        <f t="shared" si="40"/>
        <v>0.07919785720347569</v>
      </c>
      <c r="AP44" s="95">
        <f t="shared" si="41"/>
        <v>0.03711054450668167</v>
      </c>
      <c r="AQ44" s="87"/>
      <c r="AR44" s="88" t="s">
        <v>81</v>
      </c>
      <c r="AS44" s="89"/>
      <c r="AT44" s="93">
        <v>499691</v>
      </c>
      <c r="AU44" s="94">
        <v>19529</v>
      </c>
      <c r="AV44" s="94">
        <v>834</v>
      </c>
      <c r="AW44" s="94">
        <v>45249</v>
      </c>
      <c r="AX44" s="94">
        <v>16666</v>
      </c>
      <c r="AY44" s="94">
        <f t="shared" si="42"/>
        <v>581969</v>
      </c>
      <c r="AZ44" s="95">
        <f t="shared" si="43"/>
        <v>0.8586213355006882</v>
      </c>
      <c r="BA44" s="95">
        <f t="shared" si="44"/>
        <v>0.03355677020597317</v>
      </c>
      <c r="BB44" s="95">
        <f t="shared" si="45"/>
        <v>0.0014330660224170016</v>
      </c>
      <c r="BC44" s="95">
        <f t="shared" si="46"/>
        <v>0.07775156408674688</v>
      </c>
      <c r="BD44" s="95">
        <f t="shared" si="47"/>
        <v>0.028637264184174758</v>
      </c>
    </row>
    <row r="45" spans="1:56" s="105" customFormat="1" ht="13.5" customHeight="1">
      <c r="A45" s="87"/>
      <c r="B45" s="88" t="s">
        <v>82</v>
      </c>
      <c r="C45" s="89"/>
      <c r="D45" s="93">
        <v>9053</v>
      </c>
      <c r="E45" s="94">
        <v>499</v>
      </c>
      <c r="F45" s="94">
        <v>5</v>
      </c>
      <c r="G45" s="94">
        <v>1910</v>
      </c>
      <c r="H45" s="94">
        <v>40</v>
      </c>
      <c r="I45" s="94">
        <f t="shared" si="24"/>
        <v>11507</v>
      </c>
      <c r="J45" s="95">
        <f t="shared" si="25"/>
        <v>0.7867385069957418</v>
      </c>
      <c r="K45" s="95">
        <f t="shared" si="26"/>
        <v>0.0433649083166768</v>
      </c>
      <c r="L45" s="95">
        <f t="shared" si="27"/>
        <v>0.00043451811940557923</v>
      </c>
      <c r="M45" s="95">
        <f t="shared" si="28"/>
        <v>0.16598592161293127</v>
      </c>
      <c r="N45" s="95">
        <f t="shared" si="29"/>
        <v>0.003476144955244634</v>
      </c>
      <c r="O45" s="87"/>
      <c r="P45" s="88" t="s">
        <v>82</v>
      </c>
      <c r="Q45" s="89"/>
      <c r="R45" s="93">
        <v>25076432</v>
      </c>
      <c r="S45" s="94">
        <v>1222425</v>
      </c>
      <c r="T45" s="94">
        <v>13730</v>
      </c>
      <c r="U45" s="94">
        <v>3285193</v>
      </c>
      <c r="V45" s="94">
        <v>296033</v>
      </c>
      <c r="W45" s="94">
        <f t="shared" si="30"/>
        <v>29893813</v>
      </c>
      <c r="X45" s="95">
        <f t="shared" si="31"/>
        <v>0.8388502329896825</v>
      </c>
      <c r="Y45" s="95">
        <f t="shared" si="32"/>
        <v>0.04089224081250525</v>
      </c>
      <c r="Z45" s="95">
        <f t="shared" si="33"/>
        <v>0.0004592923626035929</v>
      </c>
      <c r="AA45" s="95">
        <f t="shared" si="34"/>
        <v>0.10989541548279572</v>
      </c>
      <c r="AB45" s="95">
        <f t="shared" si="35"/>
        <v>0.009902818352412922</v>
      </c>
      <c r="AC45" s="87"/>
      <c r="AD45" s="88" t="s">
        <v>82</v>
      </c>
      <c r="AE45" s="89"/>
      <c r="AF45" s="93">
        <v>15590443</v>
      </c>
      <c r="AG45" s="94">
        <v>722825</v>
      </c>
      <c r="AH45" s="94">
        <v>7554</v>
      </c>
      <c r="AI45" s="94">
        <v>1499648</v>
      </c>
      <c r="AJ45" s="94">
        <v>246354</v>
      </c>
      <c r="AK45" s="94">
        <f t="shared" si="36"/>
        <v>18066824</v>
      </c>
      <c r="AL45" s="95">
        <f t="shared" si="37"/>
        <v>0.8629321346131451</v>
      </c>
      <c r="AM45" s="95">
        <f t="shared" si="38"/>
        <v>0.04000841542486936</v>
      </c>
      <c r="AN45" s="95">
        <f t="shared" si="39"/>
        <v>0.00041811444003661075</v>
      </c>
      <c r="AO45" s="95">
        <f t="shared" si="40"/>
        <v>0.08300562401006398</v>
      </c>
      <c r="AP45" s="95">
        <f t="shared" si="41"/>
        <v>0.01363571151188499</v>
      </c>
      <c r="AQ45" s="87"/>
      <c r="AR45" s="88" t="s">
        <v>82</v>
      </c>
      <c r="AS45" s="89"/>
      <c r="AT45" s="93">
        <v>904796</v>
      </c>
      <c r="AU45" s="94">
        <v>41716</v>
      </c>
      <c r="AV45" s="94">
        <v>440</v>
      </c>
      <c r="AW45" s="94">
        <v>83905</v>
      </c>
      <c r="AX45" s="94">
        <v>9346</v>
      </c>
      <c r="AY45" s="94">
        <f t="shared" si="42"/>
        <v>1040203</v>
      </c>
      <c r="AZ45" s="95">
        <f t="shared" si="43"/>
        <v>0.8698263704296181</v>
      </c>
      <c r="BA45" s="95">
        <f t="shared" si="44"/>
        <v>0.04010371052573392</v>
      </c>
      <c r="BB45" s="95">
        <f t="shared" si="45"/>
        <v>0.000422994357832077</v>
      </c>
      <c r="BC45" s="95">
        <f t="shared" si="46"/>
        <v>0.08066213998613732</v>
      </c>
      <c r="BD45" s="95">
        <f t="shared" si="47"/>
        <v>0.008984784700678617</v>
      </c>
    </row>
    <row r="46" spans="1:56" s="105" customFormat="1" ht="13.5" customHeight="1">
      <c r="A46" s="87"/>
      <c r="B46" s="88" t="s">
        <v>83</v>
      </c>
      <c r="C46" s="89"/>
      <c r="D46" s="93">
        <v>9634</v>
      </c>
      <c r="E46" s="94">
        <v>433</v>
      </c>
      <c r="F46" s="94">
        <v>25</v>
      </c>
      <c r="G46" s="94">
        <v>2805</v>
      </c>
      <c r="H46" s="94">
        <v>44</v>
      </c>
      <c r="I46" s="94">
        <f t="shared" si="24"/>
        <v>12941</v>
      </c>
      <c r="J46" s="95">
        <f t="shared" si="25"/>
        <v>0.744455606212812</v>
      </c>
      <c r="K46" s="95">
        <f t="shared" si="26"/>
        <v>0.033459547175643305</v>
      </c>
      <c r="L46" s="95">
        <f t="shared" si="27"/>
        <v>0.0019318445251526157</v>
      </c>
      <c r="M46" s="95">
        <f t="shared" si="28"/>
        <v>0.2167529557221235</v>
      </c>
      <c r="N46" s="95">
        <f t="shared" si="29"/>
        <v>0.0034000463642686034</v>
      </c>
      <c r="O46" s="87"/>
      <c r="P46" s="88" t="s">
        <v>83</v>
      </c>
      <c r="Q46" s="89"/>
      <c r="R46" s="93">
        <v>29582284</v>
      </c>
      <c r="S46" s="94">
        <v>1214728</v>
      </c>
      <c r="T46" s="94">
        <v>73261</v>
      </c>
      <c r="U46" s="94">
        <v>5108147</v>
      </c>
      <c r="V46" s="94">
        <v>356485</v>
      </c>
      <c r="W46" s="94">
        <f t="shared" si="30"/>
        <v>36334905</v>
      </c>
      <c r="X46" s="95">
        <f t="shared" si="31"/>
        <v>0.8141560848996302</v>
      </c>
      <c r="Y46" s="95">
        <f t="shared" si="32"/>
        <v>0.03343143459436594</v>
      </c>
      <c r="Z46" s="95">
        <f t="shared" si="33"/>
        <v>0.0020162705805891056</v>
      </c>
      <c r="AA46" s="95">
        <f t="shared" si="34"/>
        <v>0.1405851205610693</v>
      </c>
      <c r="AB46" s="95">
        <f t="shared" si="35"/>
        <v>0.009811089364345386</v>
      </c>
      <c r="AC46" s="87"/>
      <c r="AD46" s="88" t="s">
        <v>83</v>
      </c>
      <c r="AE46" s="89"/>
      <c r="AF46" s="93">
        <v>18761797</v>
      </c>
      <c r="AG46" s="94">
        <v>768438</v>
      </c>
      <c r="AH46" s="94">
        <v>41459</v>
      </c>
      <c r="AI46" s="94">
        <v>2445838</v>
      </c>
      <c r="AJ46" s="94">
        <v>309603</v>
      </c>
      <c r="AK46" s="94">
        <f t="shared" si="36"/>
        <v>22327135</v>
      </c>
      <c r="AL46" s="95">
        <f t="shared" si="37"/>
        <v>0.8403136810880572</v>
      </c>
      <c r="AM46" s="95">
        <f t="shared" si="38"/>
        <v>0.034417223705594115</v>
      </c>
      <c r="AN46" s="95">
        <f t="shared" si="39"/>
        <v>0.0018568884901712648</v>
      </c>
      <c r="AO46" s="95">
        <f t="shared" si="40"/>
        <v>0.10954553730247969</v>
      </c>
      <c r="AP46" s="95">
        <f t="shared" si="41"/>
        <v>0.013866669413697727</v>
      </c>
      <c r="AQ46" s="87"/>
      <c r="AR46" s="88" t="s">
        <v>83</v>
      </c>
      <c r="AS46" s="89"/>
      <c r="AT46" s="93">
        <v>1081994</v>
      </c>
      <c r="AU46" s="94">
        <v>44308</v>
      </c>
      <c r="AV46" s="94">
        <v>2364</v>
      </c>
      <c r="AW46" s="94">
        <v>136459</v>
      </c>
      <c r="AX46" s="94">
        <v>11979</v>
      </c>
      <c r="AY46" s="94">
        <f t="shared" si="42"/>
        <v>1277104</v>
      </c>
      <c r="AZ46" s="95">
        <f t="shared" si="43"/>
        <v>0.8472246582893798</v>
      </c>
      <c r="BA46" s="95">
        <f t="shared" si="44"/>
        <v>0.034694120447512494</v>
      </c>
      <c r="BB46" s="95">
        <f t="shared" si="45"/>
        <v>0.001851063030105614</v>
      </c>
      <c r="BC46" s="95">
        <f t="shared" si="46"/>
        <v>0.10685034265024618</v>
      </c>
      <c r="BD46" s="95">
        <f t="shared" si="47"/>
        <v>0.009379815582755986</v>
      </c>
    </row>
    <row r="47" spans="1:56" s="105" customFormat="1" ht="13.5" customHeight="1">
      <c r="A47" s="102"/>
      <c r="B47" s="103" t="s">
        <v>84</v>
      </c>
      <c r="C47" s="104"/>
      <c r="D47" s="93">
        <v>6175</v>
      </c>
      <c r="E47" s="94">
        <v>299</v>
      </c>
      <c r="F47" s="94">
        <v>38</v>
      </c>
      <c r="G47" s="94">
        <v>1604</v>
      </c>
      <c r="H47" s="94">
        <v>71</v>
      </c>
      <c r="I47" s="94">
        <f t="shared" si="24"/>
        <v>8187</v>
      </c>
      <c r="J47" s="95">
        <f t="shared" si="25"/>
        <v>0.7542445340173446</v>
      </c>
      <c r="K47" s="95">
        <f t="shared" si="26"/>
        <v>0.036521314278734576</v>
      </c>
      <c r="L47" s="95">
        <f t="shared" si="27"/>
        <v>0.004641504824722121</v>
      </c>
      <c r="M47" s="95">
        <f t="shared" si="28"/>
        <v>0.19592036154879688</v>
      </c>
      <c r="N47" s="95">
        <f t="shared" si="29"/>
        <v>0.008672285330401857</v>
      </c>
      <c r="O47" s="102"/>
      <c r="P47" s="103" t="s">
        <v>84</v>
      </c>
      <c r="Q47" s="104"/>
      <c r="R47" s="93">
        <v>18096504</v>
      </c>
      <c r="S47" s="94">
        <v>730639</v>
      </c>
      <c r="T47" s="94">
        <v>105784</v>
      </c>
      <c r="U47" s="94">
        <v>3011915</v>
      </c>
      <c r="V47" s="94">
        <v>435409</v>
      </c>
      <c r="W47" s="94">
        <f t="shared" si="30"/>
        <v>22380251</v>
      </c>
      <c r="X47" s="95">
        <f t="shared" si="31"/>
        <v>0.8085925399138731</v>
      </c>
      <c r="Y47" s="95">
        <f t="shared" si="32"/>
        <v>0.032646595429157606</v>
      </c>
      <c r="Z47" s="95">
        <f t="shared" si="33"/>
        <v>0.004726667274643166</v>
      </c>
      <c r="AA47" s="95">
        <f t="shared" si="34"/>
        <v>0.13457914301318605</v>
      </c>
      <c r="AB47" s="95">
        <f t="shared" si="35"/>
        <v>0.019455054369140006</v>
      </c>
      <c r="AC47" s="102"/>
      <c r="AD47" s="103" t="s">
        <v>84</v>
      </c>
      <c r="AE47" s="104"/>
      <c r="AF47" s="93">
        <v>11297610</v>
      </c>
      <c r="AG47" s="94">
        <v>422183</v>
      </c>
      <c r="AH47" s="94">
        <v>57310</v>
      </c>
      <c r="AI47" s="94">
        <v>1452121</v>
      </c>
      <c r="AJ47" s="94">
        <v>343749</v>
      </c>
      <c r="AK47" s="94">
        <f t="shared" si="36"/>
        <v>13572973</v>
      </c>
      <c r="AL47" s="95">
        <f t="shared" si="37"/>
        <v>0.8323607510307433</v>
      </c>
      <c r="AM47" s="95">
        <f t="shared" si="38"/>
        <v>0.0311046813398951</v>
      </c>
      <c r="AN47" s="95">
        <f t="shared" si="39"/>
        <v>0.0042223616005130195</v>
      </c>
      <c r="AO47" s="95">
        <f t="shared" si="40"/>
        <v>0.10698621444248066</v>
      </c>
      <c r="AP47" s="95">
        <f t="shared" si="41"/>
        <v>0.025325991586368</v>
      </c>
      <c r="AQ47" s="102"/>
      <c r="AR47" s="103" t="s">
        <v>84</v>
      </c>
      <c r="AS47" s="104"/>
      <c r="AT47" s="93">
        <v>652214</v>
      </c>
      <c r="AU47" s="94">
        <v>24223</v>
      </c>
      <c r="AV47" s="94">
        <v>3312</v>
      </c>
      <c r="AW47" s="94">
        <v>81718</v>
      </c>
      <c r="AX47" s="94">
        <v>15437</v>
      </c>
      <c r="AY47" s="94">
        <f t="shared" si="42"/>
        <v>776904</v>
      </c>
      <c r="AZ47" s="95">
        <f t="shared" si="43"/>
        <v>0.8395039798997045</v>
      </c>
      <c r="BA47" s="95">
        <f t="shared" si="44"/>
        <v>0.031178884392408842</v>
      </c>
      <c r="BB47" s="95">
        <f t="shared" si="45"/>
        <v>0.004263074974514226</v>
      </c>
      <c r="BC47" s="95">
        <f t="shared" si="46"/>
        <v>0.10518416689835552</v>
      </c>
      <c r="BD47" s="95">
        <f t="shared" si="47"/>
        <v>0.01986989383501694</v>
      </c>
    </row>
    <row r="48" spans="1:56" s="105" customFormat="1" ht="13.5" customHeight="1">
      <c r="A48" s="87"/>
      <c r="B48" s="88" t="s">
        <v>85</v>
      </c>
      <c r="C48" s="89"/>
      <c r="D48" s="99">
        <v>2403</v>
      </c>
      <c r="E48" s="100">
        <v>126</v>
      </c>
      <c r="F48" s="100">
        <v>6</v>
      </c>
      <c r="G48" s="100">
        <v>506</v>
      </c>
      <c r="H48" s="100">
        <v>10</v>
      </c>
      <c r="I48" s="100">
        <f t="shared" si="24"/>
        <v>3051</v>
      </c>
      <c r="J48" s="101">
        <f t="shared" si="25"/>
        <v>0.7876106194690266</v>
      </c>
      <c r="K48" s="101">
        <f t="shared" si="26"/>
        <v>0.04129793510324484</v>
      </c>
      <c r="L48" s="101">
        <f t="shared" si="27"/>
        <v>0.0019665683382497543</v>
      </c>
      <c r="M48" s="101">
        <f t="shared" si="28"/>
        <v>0.16584726319239593</v>
      </c>
      <c r="N48" s="101">
        <f t="shared" si="29"/>
        <v>0.0032776138970829235</v>
      </c>
      <c r="O48" s="87"/>
      <c r="P48" s="88" t="s">
        <v>85</v>
      </c>
      <c r="Q48" s="89"/>
      <c r="R48" s="99">
        <v>6002744</v>
      </c>
      <c r="S48" s="100">
        <v>379422</v>
      </c>
      <c r="T48" s="100">
        <v>20809</v>
      </c>
      <c r="U48" s="100">
        <v>818486</v>
      </c>
      <c r="V48" s="100">
        <v>51142</v>
      </c>
      <c r="W48" s="100">
        <f t="shared" si="30"/>
        <v>7272603</v>
      </c>
      <c r="X48" s="101">
        <f t="shared" si="31"/>
        <v>0.8253914038756137</v>
      </c>
      <c r="Y48" s="101">
        <f t="shared" si="32"/>
        <v>0.05217141647907909</v>
      </c>
      <c r="Z48" s="101">
        <f t="shared" si="33"/>
        <v>0.0028612863922312273</v>
      </c>
      <c r="AA48" s="101">
        <f t="shared" si="34"/>
        <v>0.11254374809129551</v>
      </c>
      <c r="AB48" s="101">
        <f t="shared" si="35"/>
        <v>0.007032145161780452</v>
      </c>
      <c r="AC48" s="87"/>
      <c r="AD48" s="88" t="s">
        <v>85</v>
      </c>
      <c r="AE48" s="89"/>
      <c r="AF48" s="99">
        <v>3523382</v>
      </c>
      <c r="AG48" s="100">
        <v>230729</v>
      </c>
      <c r="AH48" s="100">
        <v>11083</v>
      </c>
      <c r="AI48" s="100">
        <v>346874</v>
      </c>
      <c r="AJ48" s="100">
        <v>41130</v>
      </c>
      <c r="AK48" s="100">
        <f t="shared" si="36"/>
        <v>4153198</v>
      </c>
      <c r="AL48" s="101">
        <f t="shared" si="37"/>
        <v>0.8483539672319981</v>
      </c>
      <c r="AM48" s="101">
        <f t="shared" si="38"/>
        <v>0.05555453893601991</v>
      </c>
      <c r="AN48" s="101">
        <f t="shared" si="39"/>
        <v>0.002668546021644044</v>
      </c>
      <c r="AO48" s="101">
        <f t="shared" si="40"/>
        <v>0.08351973587582388</v>
      </c>
      <c r="AP48" s="101">
        <f t="shared" si="41"/>
        <v>0.009903211934514078</v>
      </c>
      <c r="AQ48" s="87"/>
      <c r="AR48" s="88" t="s">
        <v>85</v>
      </c>
      <c r="AS48" s="89"/>
      <c r="AT48" s="99">
        <v>203958</v>
      </c>
      <c r="AU48" s="100">
        <v>13333</v>
      </c>
      <c r="AV48" s="100">
        <v>645</v>
      </c>
      <c r="AW48" s="100">
        <v>19167</v>
      </c>
      <c r="AX48" s="100">
        <v>1637</v>
      </c>
      <c r="AY48" s="100">
        <f t="shared" si="42"/>
        <v>238740</v>
      </c>
      <c r="AZ48" s="101">
        <f t="shared" si="43"/>
        <v>0.8543101281729077</v>
      </c>
      <c r="BA48" s="101">
        <f t="shared" si="44"/>
        <v>0.0558473653346737</v>
      </c>
      <c r="BB48" s="101">
        <f t="shared" si="45"/>
        <v>0.0027016838401608444</v>
      </c>
      <c r="BC48" s="101">
        <f t="shared" si="46"/>
        <v>0.08028399095250063</v>
      </c>
      <c r="BD48" s="101">
        <f t="shared" si="47"/>
        <v>0.006856831699757058</v>
      </c>
    </row>
    <row r="49" spans="1:56" s="105" customFormat="1" ht="13.5" customHeight="1">
      <c r="A49" s="87"/>
      <c r="B49" s="88" t="s">
        <v>86</v>
      </c>
      <c r="C49" s="89"/>
      <c r="D49" s="93">
        <v>5008</v>
      </c>
      <c r="E49" s="94">
        <v>299</v>
      </c>
      <c r="F49" s="94">
        <v>44</v>
      </c>
      <c r="G49" s="94">
        <v>1202</v>
      </c>
      <c r="H49" s="94">
        <v>20</v>
      </c>
      <c r="I49" s="94">
        <f t="shared" si="24"/>
        <v>6573</v>
      </c>
      <c r="J49" s="95">
        <f t="shared" si="25"/>
        <v>0.7619047619047619</v>
      </c>
      <c r="K49" s="95">
        <f t="shared" si="26"/>
        <v>0.04548912216643846</v>
      </c>
      <c r="L49" s="95">
        <f t="shared" si="27"/>
        <v>0.006694051422485928</v>
      </c>
      <c r="M49" s="95">
        <f t="shared" si="28"/>
        <v>0.18286931385972918</v>
      </c>
      <c r="N49" s="95">
        <f t="shared" si="29"/>
        <v>0.0030427506465845124</v>
      </c>
      <c r="O49" s="87"/>
      <c r="P49" s="88" t="s">
        <v>86</v>
      </c>
      <c r="Q49" s="89"/>
      <c r="R49" s="93">
        <v>13135112</v>
      </c>
      <c r="S49" s="94">
        <v>822141</v>
      </c>
      <c r="T49" s="94">
        <v>158266</v>
      </c>
      <c r="U49" s="94">
        <v>1986024</v>
      </c>
      <c r="V49" s="94">
        <v>189577</v>
      </c>
      <c r="W49" s="94">
        <f t="shared" si="30"/>
        <v>16291120</v>
      </c>
      <c r="X49" s="95">
        <f t="shared" si="31"/>
        <v>0.806274338412583</v>
      </c>
      <c r="Y49" s="95">
        <f t="shared" si="32"/>
        <v>0.05046559107047275</v>
      </c>
      <c r="Z49" s="95">
        <f t="shared" si="33"/>
        <v>0.009714863066504943</v>
      </c>
      <c r="AA49" s="95">
        <f t="shared" si="34"/>
        <v>0.12190837707904674</v>
      </c>
      <c r="AB49" s="95">
        <f t="shared" si="35"/>
        <v>0.011636830371392513</v>
      </c>
      <c r="AC49" s="87"/>
      <c r="AD49" s="88" t="s">
        <v>86</v>
      </c>
      <c r="AE49" s="89"/>
      <c r="AF49" s="93">
        <v>7876098</v>
      </c>
      <c r="AG49" s="94">
        <v>499164</v>
      </c>
      <c r="AH49" s="94">
        <v>93597</v>
      </c>
      <c r="AI49" s="94">
        <v>928864</v>
      </c>
      <c r="AJ49" s="94">
        <v>161580</v>
      </c>
      <c r="AK49" s="94">
        <f t="shared" si="36"/>
        <v>9559303</v>
      </c>
      <c r="AL49" s="95">
        <f t="shared" si="37"/>
        <v>0.8239196937266242</v>
      </c>
      <c r="AM49" s="95">
        <f t="shared" si="38"/>
        <v>0.05221761461060498</v>
      </c>
      <c r="AN49" s="95">
        <f t="shared" si="39"/>
        <v>0.009791195027503575</v>
      </c>
      <c r="AO49" s="95">
        <f t="shared" si="40"/>
        <v>0.09716859063887817</v>
      </c>
      <c r="AP49" s="95">
        <f t="shared" si="41"/>
        <v>0.016902905996389068</v>
      </c>
      <c r="AQ49" s="87"/>
      <c r="AR49" s="88" t="s">
        <v>86</v>
      </c>
      <c r="AS49" s="89"/>
      <c r="AT49" s="93">
        <v>455880</v>
      </c>
      <c r="AU49" s="94">
        <v>28976</v>
      </c>
      <c r="AV49" s="94">
        <v>5385</v>
      </c>
      <c r="AW49" s="94">
        <v>52052</v>
      </c>
      <c r="AX49" s="94">
        <v>6085</v>
      </c>
      <c r="AY49" s="94">
        <f t="shared" si="42"/>
        <v>548378</v>
      </c>
      <c r="AZ49" s="95">
        <f t="shared" si="43"/>
        <v>0.8313243784396894</v>
      </c>
      <c r="BA49" s="95">
        <f t="shared" si="44"/>
        <v>0.05283946474876818</v>
      </c>
      <c r="BB49" s="95">
        <f t="shared" si="45"/>
        <v>0.009819868776646765</v>
      </c>
      <c r="BC49" s="95">
        <f t="shared" si="46"/>
        <v>0.09491992749526787</v>
      </c>
      <c r="BD49" s="95">
        <f t="shared" si="47"/>
        <v>0.011096360539627774</v>
      </c>
    </row>
    <row r="50" spans="1:56" s="105" customFormat="1" ht="13.5" customHeight="1">
      <c r="A50" s="87"/>
      <c r="B50" s="88" t="s">
        <v>87</v>
      </c>
      <c r="C50" s="89"/>
      <c r="D50" s="93">
        <v>4286</v>
      </c>
      <c r="E50" s="94">
        <v>177</v>
      </c>
      <c r="F50" s="94">
        <v>13</v>
      </c>
      <c r="G50" s="94">
        <v>696</v>
      </c>
      <c r="H50" s="94">
        <v>8</v>
      </c>
      <c r="I50" s="94">
        <f t="shared" si="24"/>
        <v>5180</v>
      </c>
      <c r="J50" s="95">
        <f t="shared" si="25"/>
        <v>0.8274131274131274</v>
      </c>
      <c r="K50" s="95">
        <f t="shared" si="26"/>
        <v>0.03416988416988417</v>
      </c>
      <c r="L50" s="95">
        <f t="shared" si="27"/>
        <v>0.0025096525096525097</v>
      </c>
      <c r="M50" s="95">
        <f t="shared" si="28"/>
        <v>0.13436293436293437</v>
      </c>
      <c r="N50" s="95">
        <f t="shared" si="29"/>
        <v>0.0015444015444015444</v>
      </c>
      <c r="O50" s="87"/>
      <c r="P50" s="88" t="s">
        <v>87</v>
      </c>
      <c r="Q50" s="89"/>
      <c r="R50" s="93">
        <v>10775226</v>
      </c>
      <c r="S50" s="94">
        <v>407040</v>
      </c>
      <c r="T50" s="94">
        <v>29450</v>
      </c>
      <c r="U50" s="94">
        <v>1093056</v>
      </c>
      <c r="V50" s="94">
        <v>43384</v>
      </c>
      <c r="W50" s="94">
        <f t="shared" si="30"/>
        <v>12348156</v>
      </c>
      <c r="X50" s="95">
        <f t="shared" si="31"/>
        <v>0.8726182273693335</v>
      </c>
      <c r="Y50" s="95">
        <f t="shared" si="32"/>
        <v>0.032963626309871694</v>
      </c>
      <c r="Z50" s="95">
        <f t="shared" si="33"/>
        <v>0.002384971488860361</v>
      </c>
      <c r="AA50" s="95">
        <f t="shared" si="34"/>
        <v>0.08851977574627337</v>
      </c>
      <c r="AB50" s="95">
        <f t="shared" si="35"/>
        <v>0.0035133990856610494</v>
      </c>
      <c r="AC50" s="87"/>
      <c r="AD50" s="88" t="s">
        <v>87</v>
      </c>
      <c r="AE50" s="89"/>
      <c r="AF50" s="93">
        <v>6341136</v>
      </c>
      <c r="AG50" s="94">
        <v>221667</v>
      </c>
      <c r="AH50" s="94">
        <v>14207</v>
      </c>
      <c r="AI50" s="94">
        <v>458263</v>
      </c>
      <c r="AJ50" s="94">
        <v>36202</v>
      </c>
      <c r="AK50" s="94">
        <f t="shared" si="36"/>
        <v>7071475</v>
      </c>
      <c r="AL50" s="95">
        <f t="shared" si="37"/>
        <v>0.8967204154720196</v>
      </c>
      <c r="AM50" s="95">
        <f t="shared" si="38"/>
        <v>0.0313466426735582</v>
      </c>
      <c r="AN50" s="95">
        <f t="shared" si="39"/>
        <v>0.0020090575162890344</v>
      </c>
      <c r="AO50" s="95">
        <f t="shared" si="40"/>
        <v>0.06480444320315068</v>
      </c>
      <c r="AP50" s="95">
        <f t="shared" si="41"/>
        <v>0.005119441134982447</v>
      </c>
      <c r="AQ50" s="87"/>
      <c r="AR50" s="88" t="s">
        <v>87</v>
      </c>
      <c r="AS50" s="89"/>
      <c r="AT50" s="93">
        <v>365430</v>
      </c>
      <c r="AU50" s="94">
        <v>12614</v>
      </c>
      <c r="AV50" s="94">
        <v>802</v>
      </c>
      <c r="AW50" s="94">
        <v>25393</v>
      </c>
      <c r="AX50" s="94">
        <v>1578</v>
      </c>
      <c r="AY50" s="94">
        <f t="shared" si="42"/>
        <v>405817</v>
      </c>
      <c r="AZ50" s="95">
        <f t="shared" si="43"/>
        <v>0.9004797729025644</v>
      </c>
      <c r="BA50" s="95">
        <f t="shared" si="44"/>
        <v>0.03108297582407834</v>
      </c>
      <c r="BB50" s="95">
        <f t="shared" si="45"/>
        <v>0.0019762602355248796</v>
      </c>
      <c r="BC50" s="95">
        <f t="shared" si="46"/>
        <v>0.06257253885371979</v>
      </c>
      <c r="BD50" s="95">
        <f t="shared" si="47"/>
        <v>0.0038884521841125435</v>
      </c>
    </row>
    <row r="51" spans="1:56" s="105" customFormat="1" ht="13.5" customHeight="1">
      <c r="A51" s="87"/>
      <c r="B51" s="88" t="s">
        <v>88</v>
      </c>
      <c r="C51" s="89"/>
      <c r="D51" s="93">
        <v>9407</v>
      </c>
      <c r="E51" s="94">
        <v>550</v>
      </c>
      <c r="F51" s="94">
        <v>241</v>
      </c>
      <c r="G51" s="94">
        <v>1416</v>
      </c>
      <c r="H51" s="94">
        <v>71</v>
      </c>
      <c r="I51" s="94">
        <f t="shared" si="24"/>
        <v>11685</v>
      </c>
      <c r="J51" s="95">
        <f t="shared" si="25"/>
        <v>0.8050492083868207</v>
      </c>
      <c r="K51" s="95">
        <f t="shared" si="26"/>
        <v>0.047068891741549</v>
      </c>
      <c r="L51" s="95">
        <f t="shared" si="27"/>
        <v>0.020624732563115106</v>
      </c>
      <c r="M51" s="95">
        <f t="shared" si="28"/>
        <v>0.12118100128369705</v>
      </c>
      <c r="N51" s="95">
        <f t="shared" si="29"/>
        <v>0.006076166024818143</v>
      </c>
      <c r="O51" s="87"/>
      <c r="P51" s="88" t="s">
        <v>88</v>
      </c>
      <c r="Q51" s="89"/>
      <c r="R51" s="93">
        <v>24743172</v>
      </c>
      <c r="S51" s="94">
        <v>1549073</v>
      </c>
      <c r="T51" s="94">
        <v>815652</v>
      </c>
      <c r="U51" s="94">
        <v>2399959</v>
      </c>
      <c r="V51" s="94">
        <v>360897</v>
      </c>
      <c r="W51" s="94">
        <f t="shared" si="30"/>
        <v>29868753</v>
      </c>
      <c r="X51" s="95">
        <f t="shared" si="31"/>
        <v>0.8283965520756759</v>
      </c>
      <c r="Y51" s="95">
        <f t="shared" si="32"/>
        <v>0.0518626606206158</v>
      </c>
      <c r="Z51" s="95">
        <f t="shared" si="33"/>
        <v>0.027307869196949736</v>
      </c>
      <c r="AA51" s="95">
        <f t="shared" si="34"/>
        <v>0.0803501572362261</v>
      </c>
      <c r="AB51" s="95">
        <f t="shared" si="35"/>
        <v>0.012082760870532493</v>
      </c>
      <c r="AC51" s="87"/>
      <c r="AD51" s="88" t="s">
        <v>88</v>
      </c>
      <c r="AE51" s="89"/>
      <c r="AF51" s="93">
        <v>14680506</v>
      </c>
      <c r="AG51" s="94">
        <v>903296</v>
      </c>
      <c r="AH51" s="94">
        <v>465837</v>
      </c>
      <c r="AI51" s="94">
        <v>1131327</v>
      </c>
      <c r="AJ51" s="94">
        <v>282351</v>
      </c>
      <c r="AK51" s="94">
        <f t="shared" si="36"/>
        <v>17463317</v>
      </c>
      <c r="AL51" s="95">
        <f t="shared" si="37"/>
        <v>0.8406481998809275</v>
      </c>
      <c r="AM51" s="95">
        <f t="shared" si="38"/>
        <v>0.051725339464432786</v>
      </c>
      <c r="AN51" s="95">
        <f t="shared" si="39"/>
        <v>0.026675172878096412</v>
      </c>
      <c r="AO51" s="95">
        <f t="shared" si="40"/>
        <v>0.06478305352871966</v>
      </c>
      <c r="AP51" s="95">
        <f t="shared" si="41"/>
        <v>0.016168234247823595</v>
      </c>
      <c r="AQ51" s="87"/>
      <c r="AR51" s="88" t="s">
        <v>88</v>
      </c>
      <c r="AS51" s="89"/>
      <c r="AT51" s="93">
        <v>843747</v>
      </c>
      <c r="AU51" s="94">
        <v>52035</v>
      </c>
      <c r="AV51" s="94">
        <v>27011</v>
      </c>
      <c r="AW51" s="94">
        <v>63395</v>
      </c>
      <c r="AX51" s="94">
        <v>11114</v>
      </c>
      <c r="AY51" s="94">
        <f t="shared" si="42"/>
        <v>997302</v>
      </c>
      <c r="AZ51" s="95">
        <f t="shared" si="43"/>
        <v>0.8460295878279598</v>
      </c>
      <c r="BA51" s="95">
        <f t="shared" si="44"/>
        <v>0.05217577022807535</v>
      </c>
      <c r="BB51" s="95">
        <f t="shared" si="45"/>
        <v>0.02708407282849127</v>
      </c>
      <c r="BC51" s="95">
        <f t="shared" si="46"/>
        <v>0.0635665024235387</v>
      </c>
      <c r="BD51" s="95">
        <f t="shared" si="47"/>
        <v>0.01114406669193484</v>
      </c>
    </row>
    <row r="52" spans="1:56" s="105" customFormat="1" ht="13.5" customHeight="1">
      <c r="A52" s="87"/>
      <c r="B52" s="88" t="s">
        <v>89</v>
      </c>
      <c r="C52" s="89"/>
      <c r="D52" s="106">
        <v>597</v>
      </c>
      <c r="E52" s="107">
        <v>41</v>
      </c>
      <c r="F52" s="107">
        <v>2</v>
      </c>
      <c r="G52" s="107">
        <v>91</v>
      </c>
      <c r="H52" s="107">
        <v>6</v>
      </c>
      <c r="I52" s="107">
        <f t="shared" si="24"/>
        <v>737</v>
      </c>
      <c r="J52" s="108">
        <f t="shared" si="25"/>
        <v>0.8100407055630936</v>
      </c>
      <c r="K52" s="108">
        <f t="shared" si="26"/>
        <v>0.05563093622795115</v>
      </c>
      <c r="L52" s="108">
        <f t="shared" si="27"/>
        <v>0.0027137042062415195</v>
      </c>
      <c r="M52" s="108">
        <f t="shared" si="28"/>
        <v>0.12347354138398914</v>
      </c>
      <c r="N52" s="108">
        <f t="shared" si="29"/>
        <v>0.008141112618724558</v>
      </c>
      <c r="O52" s="87"/>
      <c r="P52" s="88" t="s">
        <v>89</v>
      </c>
      <c r="Q52" s="89"/>
      <c r="R52" s="106">
        <v>1359166</v>
      </c>
      <c r="S52" s="107">
        <v>110650</v>
      </c>
      <c r="T52" s="107">
        <v>2023</v>
      </c>
      <c r="U52" s="107">
        <v>118565</v>
      </c>
      <c r="V52" s="107">
        <v>24572</v>
      </c>
      <c r="W52" s="107">
        <f t="shared" si="30"/>
        <v>1614976</v>
      </c>
      <c r="X52" s="108">
        <f t="shared" si="31"/>
        <v>0.8416013612586193</v>
      </c>
      <c r="Y52" s="108">
        <f t="shared" si="32"/>
        <v>0.06851495006736942</v>
      </c>
      <c r="Z52" s="108">
        <f t="shared" si="33"/>
        <v>0.0012526501941824524</v>
      </c>
      <c r="AA52" s="108">
        <f t="shared" si="34"/>
        <v>0.07341595169216136</v>
      </c>
      <c r="AB52" s="108">
        <f t="shared" si="35"/>
        <v>0.015215086787667432</v>
      </c>
      <c r="AC52" s="87"/>
      <c r="AD52" s="88" t="s">
        <v>89</v>
      </c>
      <c r="AE52" s="89"/>
      <c r="AF52" s="106">
        <v>713041</v>
      </c>
      <c r="AG52" s="107">
        <v>56683</v>
      </c>
      <c r="AH52" s="107">
        <v>639</v>
      </c>
      <c r="AI52" s="107">
        <v>47699</v>
      </c>
      <c r="AJ52" s="107">
        <v>16090</v>
      </c>
      <c r="AK52" s="107">
        <f t="shared" si="36"/>
        <v>834152</v>
      </c>
      <c r="AL52" s="108">
        <f t="shared" si="37"/>
        <v>0.8548094352108488</v>
      </c>
      <c r="AM52" s="108">
        <f t="shared" si="38"/>
        <v>0.06795284312691212</v>
      </c>
      <c r="AN52" s="108">
        <f t="shared" si="39"/>
        <v>0.0007660474349998562</v>
      </c>
      <c r="AO52" s="108">
        <f t="shared" si="40"/>
        <v>0.05718262379038832</v>
      </c>
      <c r="AP52" s="108">
        <f t="shared" si="41"/>
        <v>0.01928905043685084</v>
      </c>
      <c r="AQ52" s="87"/>
      <c r="AR52" s="88" t="s">
        <v>89</v>
      </c>
      <c r="AS52" s="89"/>
      <c r="AT52" s="106">
        <v>40826</v>
      </c>
      <c r="AU52" s="107">
        <v>3207</v>
      </c>
      <c r="AV52" s="107">
        <v>35</v>
      </c>
      <c r="AW52" s="107">
        <v>2634</v>
      </c>
      <c r="AX52" s="107">
        <v>691</v>
      </c>
      <c r="AY52" s="107">
        <f t="shared" si="42"/>
        <v>47393</v>
      </c>
      <c r="AZ52" s="108">
        <f t="shared" si="43"/>
        <v>0.8614352330512945</v>
      </c>
      <c r="BA52" s="108">
        <f t="shared" si="44"/>
        <v>0.06766822104530205</v>
      </c>
      <c r="BB52" s="108">
        <f t="shared" si="45"/>
        <v>0.000738505686493786</v>
      </c>
      <c r="BC52" s="108">
        <f t="shared" si="46"/>
        <v>0.05557782794927521</v>
      </c>
      <c r="BD52" s="108">
        <f t="shared" si="47"/>
        <v>0.01458021226763446</v>
      </c>
    </row>
    <row r="53" spans="1:56" s="105" customFormat="1" ht="13.5" customHeight="1">
      <c r="A53" s="96"/>
      <c r="B53" s="97" t="s">
        <v>90</v>
      </c>
      <c r="C53" s="98"/>
      <c r="D53" s="93">
        <v>4979</v>
      </c>
      <c r="E53" s="94">
        <v>229</v>
      </c>
      <c r="F53" s="94">
        <v>119</v>
      </c>
      <c r="G53" s="94">
        <v>694</v>
      </c>
      <c r="H53" s="94">
        <v>26</v>
      </c>
      <c r="I53" s="94">
        <f t="shared" si="24"/>
        <v>6047</v>
      </c>
      <c r="J53" s="95">
        <f t="shared" si="25"/>
        <v>0.8233834959484042</v>
      </c>
      <c r="K53" s="95">
        <f t="shared" si="26"/>
        <v>0.037870018190838434</v>
      </c>
      <c r="L53" s="95">
        <f t="shared" si="27"/>
        <v>0.01967917975855796</v>
      </c>
      <c r="M53" s="95">
        <f t="shared" si="28"/>
        <v>0.11476765338184224</v>
      </c>
      <c r="N53" s="95">
        <f t="shared" si="29"/>
        <v>0.004299652720357202</v>
      </c>
      <c r="O53" s="96"/>
      <c r="P53" s="97" t="s">
        <v>90</v>
      </c>
      <c r="Q53" s="98"/>
      <c r="R53" s="93">
        <v>12632953</v>
      </c>
      <c r="S53" s="94">
        <v>656852</v>
      </c>
      <c r="T53" s="94">
        <v>371596</v>
      </c>
      <c r="U53" s="94">
        <v>1186518</v>
      </c>
      <c r="V53" s="94">
        <v>137121</v>
      </c>
      <c r="W53" s="94">
        <f t="shared" si="30"/>
        <v>14985040</v>
      </c>
      <c r="X53" s="95">
        <f t="shared" si="31"/>
        <v>0.8430376562224725</v>
      </c>
      <c r="Y53" s="95">
        <f t="shared" si="32"/>
        <v>0.04383385029335924</v>
      </c>
      <c r="Z53" s="95">
        <f t="shared" si="33"/>
        <v>0.024797798337541976</v>
      </c>
      <c r="AA53" s="95">
        <f t="shared" si="34"/>
        <v>0.07918016902190451</v>
      </c>
      <c r="AB53" s="95">
        <f t="shared" si="35"/>
        <v>0.009150526124721722</v>
      </c>
      <c r="AC53" s="96"/>
      <c r="AD53" s="97" t="s">
        <v>90</v>
      </c>
      <c r="AE53" s="98"/>
      <c r="AF53" s="93">
        <v>7391372</v>
      </c>
      <c r="AG53" s="94">
        <v>371418</v>
      </c>
      <c r="AH53" s="94">
        <v>185746</v>
      </c>
      <c r="AI53" s="94">
        <v>551636</v>
      </c>
      <c r="AJ53" s="94">
        <v>103493</v>
      </c>
      <c r="AK53" s="94">
        <f t="shared" si="36"/>
        <v>8603665</v>
      </c>
      <c r="AL53" s="95">
        <f t="shared" si="37"/>
        <v>0.8590957458245991</v>
      </c>
      <c r="AM53" s="95">
        <f t="shared" si="38"/>
        <v>0.04316974219707532</v>
      </c>
      <c r="AN53" s="95">
        <f t="shared" si="39"/>
        <v>0.02158917159140901</v>
      </c>
      <c r="AO53" s="95">
        <f t="shared" si="40"/>
        <v>0.06411639690759693</v>
      </c>
      <c r="AP53" s="95">
        <f t="shared" si="41"/>
        <v>0.012028943479319569</v>
      </c>
      <c r="AQ53" s="96"/>
      <c r="AR53" s="97" t="s">
        <v>90</v>
      </c>
      <c r="AS53" s="98"/>
      <c r="AT53" s="93">
        <v>425233</v>
      </c>
      <c r="AU53" s="94">
        <v>21320</v>
      </c>
      <c r="AV53" s="94">
        <v>10531</v>
      </c>
      <c r="AW53" s="94">
        <v>31021</v>
      </c>
      <c r="AX53" s="94">
        <v>4431</v>
      </c>
      <c r="AY53" s="94">
        <f t="shared" si="42"/>
        <v>492536</v>
      </c>
      <c r="AZ53" s="95">
        <f t="shared" si="43"/>
        <v>0.8633541507625838</v>
      </c>
      <c r="BA53" s="95">
        <f t="shared" si="44"/>
        <v>0.04328617603586337</v>
      </c>
      <c r="BB53" s="95">
        <f t="shared" si="45"/>
        <v>0.02138117822859649</v>
      </c>
      <c r="BC53" s="95">
        <f t="shared" si="46"/>
        <v>0.06298219825555898</v>
      </c>
      <c r="BD53" s="95">
        <f t="shared" si="47"/>
        <v>0.008996296717397307</v>
      </c>
    </row>
    <row r="54" spans="1:56" s="105" customFormat="1" ht="13.5" customHeight="1">
      <c r="A54" s="87"/>
      <c r="B54" s="88" t="s">
        <v>91</v>
      </c>
      <c r="C54" s="89"/>
      <c r="D54" s="93">
        <v>4716</v>
      </c>
      <c r="E54" s="94">
        <v>204</v>
      </c>
      <c r="F54" s="94">
        <v>156</v>
      </c>
      <c r="G54" s="94">
        <v>586</v>
      </c>
      <c r="H54" s="94">
        <v>22</v>
      </c>
      <c r="I54" s="94">
        <f t="shared" si="24"/>
        <v>5684</v>
      </c>
      <c r="J54" s="95">
        <f t="shared" si="25"/>
        <v>0.8296973961998593</v>
      </c>
      <c r="K54" s="95">
        <f t="shared" si="26"/>
        <v>0.03589021815622801</v>
      </c>
      <c r="L54" s="95">
        <f t="shared" si="27"/>
        <v>0.02744546094299789</v>
      </c>
      <c r="M54" s="95">
        <f t="shared" si="28"/>
        <v>0.10309641097818438</v>
      </c>
      <c r="N54" s="95">
        <f t="shared" si="29"/>
        <v>0.0038705137227304713</v>
      </c>
      <c r="O54" s="87"/>
      <c r="P54" s="88" t="s">
        <v>91</v>
      </c>
      <c r="Q54" s="89"/>
      <c r="R54" s="93">
        <v>11993242</v>
      </c>
      <c r="S54" s="94">
        <v>630819</v>
      </c>
      <c r="T54" s="94">
        <v>548951</v>
      </c>
      <c r="U54" s="94">
        <v>1027151</v>
      </c>
      <c r="V54" s="94">
        <v>178809</v>
      </c>
      <c r="W54" s="94">
        <f t="shared" si="30"/>
        <v>14378972</v>
      </c>
      <c r="X54" s="95">
        <f t="shared" si="31"/>
        <v>0.8340820192152819</v>
      </c>
      <c r="Y54" s="95">
        <f t="shared" si="32"/>
        <v>0.04387093875695704</v>
      </c>
      <c r="Z54" s="95">
        <f t="shared" si="33"/>
        <v>0.03817734675330058</v>
      </c>
      <c r="AA54" s="95">
        <f t="shared" si="34"/>
        <v>0.07143424439521824</v>
      </c>
      <c r="AB54" s="95">
        <f t="shared" si="35"/>
        <v>0.012435450879242272</v>
      </c>
      <c r="AC54" s="87"/>
      <c r="AD54" s="88" t="s">
        <v>91</v>
      </c>
      <c r="AE54" s="89"/>
      <c r="AF54" s="93">
        <v>7006966</v>
      </c>
      <c r="AG54" s="94">
        <v>367229</v>
      </c>
      <c r="AH54" s="94">
        <v>329104</v>
      </c>
      <c r="AI54" s="94">
        <v>507311</v>
      </c>
      <c r="AJ54" s="94">
        <v>153572</v>
      </c>
      <c r="AK54" s="94">
        <f t="shared" si="36"/>
        <v>8364182</v>
      </c>
      <c r="AL54" s="95">
        <f t="shared" si="37"/>
        <v>0.8377347599562037</v>
      </c>
      <c r="AM54" s="95">
        <f t="shared" si="38"/>
        <v>0.04390495089657303</v>
      </c>
      <c r="AN54" s="95">
        <f t="shared" si="39"/>
        <v>0.03934682435174175</v>
      </c>
      <c r="AO54" s="95">
        <f t="shared" si="40"/>
        <v>0.06065279306452203</v>
      </c>
      <c r="AP54" s="95">
        <f t="shared" si="41"/>
        <v>0.018360671730959465</v>
      </c>
      <c r="AQ54" s="87"/>
      <c r="AR54" s="88" t="s">
        <v>91</v>
      </c>
      <c r="AS54" s="89"/>
      <c r="AT54" s="93">
        <v>402761</v>
      </c>
      <c r="AU54" s="94">
        <v>21118</v>
      </c>
      <c r="AV54" s="94">
        <v>19194</v>
      </c>
      <c r="AW54" s="94">
        <v>28356</v>
      </c>
      <c r="AX54" s="94">
        <v>5313</v>
      </c>
      <c r="AY54" s="94">
        <f t="shared" si="42"/>
        <v>476742</v>
      </c>
      <c r="AZ54" s="95">
        <f t="shared" si="43"/>
        <v>0.8448196299046444</v>
      </c>
      <c r="BA54" s="95">
        <f t="shared" si="44"/>
        <v>0.0442964957985661</v>
      </c>
      <c r="BB54" s="95">
        <f t="shared" si="45"/>
        <v>0.04026076997621355</v>
      </c>
      <c r="BC54" s="95">
        <f t="shared" si="46"/>
        <v>0.05947871175604415</v>
      </c>
      <c r="BD54" s="95">
        <f t="shared" si="47"/>
        <v>0.01114439256453176</v>
      </c>
    </row>
    <row r="55" spans="1:56" s="105" customFormat="1" ht="13.5" customHeight="1">
      <c r="A55" s="87"/>
      <c r="B55" s="88" t="s">
        <v>92</v>
      </c>
      <c r="C55" s="89"/>
      <c r="D55" s="93">
        <v>6104</v>
      </c>
      <c r="E55" s="94">
        <v>323</v>
      </c>
      <c r="F55" s="94">
        <v>200</v>
      </c>
      <c r="G55" s="94">
        <v>899</v>
      </c>
      <c r="H55" s="94">
        <v>46</v>
      </c>
      <c r="I55" s="94">
        <f t="shared" si="24"/>
        <v>7572</v>
      </c>
      <c r="J55" s="95">
        <f t="shared" si="25"/>
        <v>0.8061278394083465</v>
      </c>
      <c r="K55" s="95">
        <f t="shared" si="26"/>
        <v>0.04265715795034337</v>
      </c>
      <c r="L55" s="95">
        <f t="shared" si="27"/>
        <v>0.02641310089804543</v>
      </c>
      <c r="M55" s="95">
        <f t="shared" si="28"/>
        <v>0.1187268885367142</v>
      </c>
      <c r="N55" s="95">
        <f t="shared" si="29"/>
        <v>0.006075013206550449</v>
      </c>
      <c r="O55" s="87"/>
      <c r="P55" s="88" t="s">
        <v>92</v>
      </c>
      <c r="Q55" s="89"/>
      <c r="R55" s="93">
        <v>15449028</v>
      </c>
      <c r="S55" s="94">
        <v>929314</v>
      </c>
      <c r="T55" s="94">
        <v>719135</v>
      </c>
      <c r="U55" s="94">
        <v>1655500</v>
      </c>
      <c r="V55" s="94">
        <v>327506</v>
      </c>
      <c r="W55" s="94">
        <f t="shared" si="30"/>
        <v>19080483</v>
      </c>
      <c r="X55" s="95">
        <f t="shared" si="31"/>
        <v>0.8096769877366312</v>
      </c>
      <c r="Y55" s="95">
        <f t="shared" si="32"/>
        <v>0.048704951546562</v>
      </c>
      <c r="Z55" s="95">
        <f t="shared" si="33"/>
        <v>0.03768955953578324</v>
      </c>
      <c r="AA55" s="95">
        <f t="shared" si="34"/>
        <v>0.08676405099388732</v>
      </c>
      <c r="AB55" s="95">
        <f t="shared" si="35"/>
        <v>0.01716445018713625</v>
      </c>
      <c r="AC55" s="87"/>
      <c r="AD55" s="88" t="s">
        <v>92</v>
      </c>
      <c r="AE55" s="89"/>
      <c r="AF55" s="93">
        <v>9158965</v>
      </c>
      <c r="AG55" s="94">
        <v>544632</v>
      </c>
      <c r="AH55" s="94">
        <v>392331</v>
      </c>
      <c r="AI55" s="94">
        <v>833872</v>
      </c>
      <c r="AJ55" s="94">
        <v>271714</v>
      </c>
      <c r="AK55" s="94">
        <f t="shared" si="36"/>
        <v>11201514</v>
      </c>
      <c r="AL55" s="95">
        <f t="shared" si="37"/>
        <v>0.8176542028157979</v>
      </c>
      <c r="AM55" s="95">
        <f t="shared" si="38"/>
        <v>0.04862128458706564</v>
      </c>
      <c r="AN55" s="95">
        <f t="shared" si="39"/>
        <v>0.035024818966436146</v>
      </c>
      <c r="AO55" s="95">
        <f t="shared" si="40"/>
        <v>0.0744427940723013</v>
      </c>
      <c r="AP55" s="95">
        <f t="shared" si="41"/>
        <v>0.024256899558398982</v>
      </c>
      <c r="AQ55" s="87"/>
      <c r="AR55" s="88" t="s">
        <v>92</v>
      </c>
      <c r="AS55" s="89"/>
      <c r="AT55" s="93">
        <v>526816</v>
      </c>
      <c r="AU55" s="94">
        <v>31158</v>
      </c>
      <c r="AV55" s="94">
        <v>22713</v>
      </c>
      <c r="AW55" s="94">
        <v>46865</v>
      </c>
      <c r="AX55" s="94">
        <v>10613</v>
      </c>
      <c r="AY55" s="94">
        <f t="shared" si="42"/>
        <v>638165</v>
      </c>
      <c r="AZ55" s="95">
        <f t="shared" si="43"/>
        <v>0.8255169117704669</v>
      </c>
      <c r="BA55" s="95">
        <f t="shared" si="44"/>
        <v>0.04882436360502378</v>
      </c>
      <c r="BB55" s="95">
        <f t="shared" si="45"/>
        <v>0.03559110888249904</v>
      </c>
      <c r="BC55" s="95">
        <f t="shared" si="46"/>
        <v>0.07343712049391615</v>
      </c>
      <c r="BD55" s="95">
        <f t="shared" si="47"/>
        <v>0.016630495248094145</v>
      </c>
    </row>
    <row r="56" spans="1:56" s="105" customFormat="1" ht="13.5" customHeight="1">
      <c r="A56" s="87"/>
      <c r="B56" s="88" t="s">
        <v>93</v>
      </c>
      <c r="C56" s="89"/>
      <c r="D56" s="93">
        <v>3145</v>
      </c>
      <c r="E56" s="94">
        <v>163</v>
      </c>
      <c r="F56" s="94">
        <v>2</v>
      </c>
      <c r="G56" s="94">
        <v>892</v>
      </c>
      <c r="H56" s="94">
        <v>10</v>
      </c>
      <c r="I56" s="94">
        <f t="shared" si="24"/>
        <v>4212</v>
      </c>
      <c r="J56" s="95">
        <f t="shared" si="25"/>
        <v>0.74667616334283</v>
      </c>
      <c r="K56" s="95">
        <f t="shared" si="26"/>
        <v>0.03869895536562203</v>
      </c>
      <c r="L56" s="95">
        <f t="shared" si="27"/>
        <v>0.0004748338081671415</v>
      </c>
      <c r="M56" s="95">
        <f t="shared" si="28"/>
        <v>0.2117758784425451</v>
      </c>
      <c r="N56" s="95">
        <f t="shared" si="29"/>
        <v>0.0023741690408357074</v>
      </c>
      <c r="O56" s="87"/>
      <c r="P56" s="88" t="s">
        <v>93</v>
      </c>
      <c r="Q56" s="89"/>
      <c r="R56" s="93">
        <v>8172214</v>
      </c>
      <c r="S56" s="94">
        <v>421247</v>
      </c>
      <c r="T56" s="94">
        <v>16266</v>
      </c>
      <c r="U56" s="94">
        <v>1354207</v>
      </c>
      <c r="V56" s="94">
        <v>102050</v>
      </c>
      <c r="W56" s="94">
        <f t="shared" si="30"/>
        <v>10065984</v>
      </c>
      <c r="X56" s="95">
        <f t="shared" si="31"/>
        <v>0.8118643939827442</v>
      </c>
      <c r="Y56" s="95">
        <f t="shared" si="32"/>
        <v>0.04184856641933864</v>
      </c>
      <c r="Z56" s="95">
        <f t="shared" si="33"/>
        <v>0.001615937398668625</v>
      </c>
      <c r="AA56" s="95">
        <f t="shared" si="34"/>
        <v>0.13453299746949726</v>
      </c>
      <c r="AB56" s="95">
        <f t="shared" si="35"/>
        <v>0.01013810472975121</v>
      </c>
      <c r="AC56" s="87"/>
      <c r="AD56" s="88" t="s">
        <v>93</v>
      </c>
      <c r="AE56" s="89"/>
      <c r="AF56" s="93">
        <v>4879254</v>
      </c>
      <c r="AG56" s="94">
        <v>250996</v>
      </c>
      <c r="AH56" s="94">
        <v>10902</v>
      </c>
      <c r="AI56" s="94">
        <v>596176</v>
      </c>
      <c r="AJ56" s="94">
        <v>92238</v>
      </c>
      <c r="AK56" s="94">
        <f t="shared" si="36"/>
        <v>5829566</v>
      </c>
      <c r="AL56" s="95">
        <f t="shared" si="37"/>
        <v>0.8369840910970044</v>
      </c>
      <c r="AM56" s="95">
        <f t="shared" si="38"/>
        <v>0.0430556923105425</v>
      </c>
      <c r="AN56" s="95">
        <f t="shared" si="39"/>
        <v>0.0018701220639752599</v>
      </c>
      <c r="AO56" s="95">
        <f t="shared" si="40"/>
        <v>0.10226764736860343</v>
      </c>
      <c r="AP56" s="95">
        <f t="shared" si="41"/>
        <v>0.015822447159874336</v>
      </c>
      <c r="AQ56" s="87"/>
      <c r="AR56" s="88" t="s">
        <v>93</v>
      </c>
      <c r="AS56" s="89"/>
      <c r="AT56" s="93">
        <v>283503</v>
      </c>
      <c r="AU56" s="94">
        <v>14340</v>
      </c>
      <c r="AV56" s="94">
        <v>647</v>
      </c>
      <c r="AW56" s="94">
        <v>33233</v>
      </c>
      <c r="AX56" s="94">
        <v>3530</v>
      </c>
      <c r="AY56" s="94">
        <f t="shared" si="42"/>
        <v>335253</v>
      </c>
      <c r="AZ56" s="95">
        <f t="shared" si="43"/>
        <v>0.8456389651994166</v>
      </c>
      <c r="BA56" s="95">
        <f t="shared" si="44"/>
        <v>0.04277366645488631</v>
      </c>
      <c r="BB56" s="95">
        <f t="shared" si="45"/>
        <v>0.001929885787748357</v>
      </c>
      <c r="BC56" s="95">
        <f t="shared" si="46"/>
        <v>0.09912812115029544</v>
      </c>
      <c r="BD56" s="95">
        <f t="shared" si="47"/>
        <v>0.010529361407653325</v>
      </c>
    </row>
    <row r="57" spans="1:56" s="105" customFormat="1" ht="13.5" customHeight="1">
      <c r="A57" s="102"/>
      <c r="B57" s="103" t="s">
        <v>94</v>
      </c>
      <c r="C57" s="104"/>
      <c r="D57" s="93">
        <v>2646</v>
      </c>
      <c r="E57" s="94">
        <v>137</v>
      </c>
      <c r="F57" s="94">
        <v>14</v>
      </c>
      <c r="G57" s="94">
        <v>617</v>
      </c>
      <c r="H57" s="94">
        <v>14</v>
      </c>
      <c r="I57" s="94">
        <f t="shared" si="24"/>
        <v>3428</v>
      </c>
      <c r="J57" s="95">
        <f t="shared" si="25"/>
        <v>0.7718786464410735</v>
      </c>
      <c r="K57" s="95">
        <f t="shared" si="26"/>
        <v>0.03996499416569428</v>
      </c>
      <c r="L57" s="95">
        <f t="shared" si="27"/>
        <v>0.004084014002333722</v>
      </c>
      <c r="M57" s="95">
        <f t="shared" si="28"/>
        <v>0.17998833138856477</v>
      </c>
      <c r="N57" s="95">
        <f t="shared" si="29"/>
        <v>0.004084014002333722</v>
      </c>
      <c r="O57" s="102"/>
      <c r="P57" s="103" t="s">
        <v>94</v>
      </c>
      <c r="Q57" s="104"/>
      <c r="R57" s="93">
        <v>6506784</v>
      </c>
      <c r="S57" s="94">
        <v>335131</v>
      </c>
      <c r="T57" s="94">
        <v>26903</v>
      </c>
      <c r="U57" s="94">
        <v>914738</v>
      </c>
      <c r="V57" s="94">
        <v>70192</v>
      </c>
      <c r="W57" s="94">
        <f t="shared" si="30"/>
        <v>7853748</v>
      </c>
      <c r="X57" s="95">
        <f t="shared" si="31"/>
        <v>0.8284941151664148</v>
      </c>
      <c r="Y57" s="95">
        <f t="shared" si="32"/>
        <v>0.042671473543587086</v>
      </c>
      <c r="Z57" s="95">
        <f t="shared" si="33"/>
        <v>0.00342549824618768</v>
      </c>
      <c r="AA57" s="95">
        <f t="shared" si="34"/>
        <v>0.11647152416909735</v>
      </c>
      <c r="AB57" s="95">
        <f t="shared" si="35"/>
        <v>0.008937388874713067</v>
      </c>
      <c r="AC57" s="102"/>
      <c r="AD57" s="103" t="s">
        <v>94</v>
      </c>
      <c r="AE57" s="104"/>
      <c r="AF57" s="93">
        <v>3755645</v>
      </c>
      <c r="AG57" s="94">
        <v>200082</v>
      </c>
      <c r="AH57" s="94">
        <v>13107</v>
      </c>
      <c r="AI57" s="94">
        <v>401445</v>
      </c>
      <c r="AJ57" s="94">
        <v>53503</v>
      </c>
      <c r="AK57" s="94">
        <f t="shared" si="36"/>
        <v>4423782</v>
      </c>
      <c r="AL57" s="95">
        <f t="shared" si="37"/>
        <v>0.8489670151015579</v>
      </c>
      <c r="AM57" s="95">
        <f t="shared" si="38"/>
        <v>0.04522872058342839</v>
      </c>
      <c r="AN57" s="95">
        <f t="shared" si="39"/>
        <v>0.0029628494351665612</v>
      </c>
      <c r="AO57" s="95">
        <f t="shared" si="40"/>
        <v>0.09074701239798887</v>
      </c>
      <c r="AP57" s="95">
        <f t="shared" si="41"/>
        <v>0.012094402481858283</v>
      </c>
      <c r="AQ57" s="102"/>
      <c r="AR57" s="103" t="s">
        <v>94</v>
      </c>
      <c r="AS57" s="104"/>
      <c r="AT57" s="93">
        <v>216791</v>
      </c>
      <c r="AU57" s="94">
        <v>11668</v>
      </c>
      <c r="AV57" s="94">
        <v>751</v>
      </c>
      <c r="AW57" s="94">
        <v>22332</v>
      </c>
      <c r="AX57" s="94">
        <v>2378</v>
      </c>
      <c r="AY57" s="94">
        <f t="shared" si="42"/>
        <v>253920</v>
      </c>
      <c r="AZ57" s="95">
        <f t="shared" si="43"/>
        <v>0.8537767800882168</v>
      </c>
      <c r="BA57" s="95">
        <f t="shared" si="44"/>
        <v>0.045951480781348454</v>
      </c>
      <c r="BB57" s="95">
        <f t="shared" si="45"/>
        <v>0.0029576244486452428</v>
      </c>
      <c r="BC57" s="95">
        <f t="shared" si="46"/>
        <v>0.08794896030245747</v>
      </c>
      <c r="BD57" s="95">
        <f t="shared" si="47"/>
        <v>0.009365154379332073</v>
      </c>
    </row>
    <row r="58" spans="1:56" s="105" customFormat="1" ht="13.5" customHeight="1">
      <c r="A58" s="87"/>
      <c r="B58" s="88" t="s">
        <v>95</v>
      </c>
      <c r="C58" s="89"/>
      <c r="D58" s="99">
        <v>2374</v>
      </c>
      <c r="E58" s="100">
        <v>123</v>
      </c>
      <c r="F58" s="100">
        <v>3</v>
      </c>
      <c r="G58" s="100">
        <v>499</v>
      </c>
      <c r="H58" s="100">
        <v>7</v>
      </c>
      <c r="I58" s="100">
        <f t="shared" si="24"/>
        <v>3006</v>
      </c>
      <c r="J58" s="101">
        <f t="shared" si="25"/>
        <v>0.7897538256819694</v>
      </c>
      <c r="K58" s="101">
        <f t="shared" si="26"/>
        <v>0.04091816367265469</v>
      </c>
      <c r="L58" s="101">
        <f t="shared" si="27"/>
        <v>0.000998003992015968</v>
      </c>
      <c r="M58" s="101">
        <f t="shared" si="28"/>
        <v>0.16600133067198936</v>
      </c>
      <c r="N58" s="101">
        <f t="shared" si="29"/>
        <v>0.002328675981370592</v>
      </c>
      <c r="O58" s="87"/>
      <c r="P58" s="88" t="s">
        <v>95</v>
      </c>
      <c r="Q58" s="89"/>
      <c r="R58" s="99">
        <v>5944883</v>
      </c>
      <c r="S58" s="100">
        <v>309421</v>
      </c>
      <c r="T58" s="100">
        <v>7785</v>
      </c>
      <c r="U58" s="100">
        <v>759212</v>
      </c>
      <c r="V58" s="100">
        <v>30909</v>
      </c>
      <c r="W58" s="100">
        <f t="shared" si="30"/>
        <v>7052210</v>
      </c>
      <c r="X58" s="101">
        <f t="shared" si="31"/>
        <v>0.8429815618082842</v>
      </c>
      <c r="Y58" s="101">
        <f t="shared" si="32"/>
        <v>0.043875749587717894</v>
      </c>
      <c r="Z58" s="101">
        <f t="shared" si="33"/>
        <v>0.0011039092709944826</v>
      </c>
      <c r="AA58" s="101">
        <f t="shared" si="34"/>
        <v>0.10765589793837677</v>
      </c>
      <c r="AB58" s="101">
        <f t="shared" si="35"/>
        <v>0.004382881394626649</v>
      </c>
      <c r="AC58" s="87"/>
      <c r="AD58" s="88" t="s">
        <v>95</v>
      </c>
      <c r="AE58" s="89"/>
      <c r="AF58" s="99">
        <v>3493039</v>
      </c>
      <c r="AG58" s="100">
        <v>184262</v>
      </c>
      <c r="AH58" s="100">
        <v>3476</v>
      </c>
      <c r="AI58" s="100">
        <v>322050</v>
      </c>
      <c r="AJ58" s="100">
        <v>23252</v>
      </c>
      <c r="AK58" s="100">
        <f t="shared" si="36"/>
        <v>4026079</v>
      </c>
      <c r="AL58" s="101">
        <f t="shared" si="37"/>
        <v>0.8676031940754267</v>
      </c>
      <c r="AM58" s="101">
        <f t="shared" si="38"/>
        <v>0.045767109885325154</v>
      </c>
      <c r="AN58" s="101">
        <f t="shared" si="39"/>
        <v>0.0008633710366835822</v>
      </c>
      <c r="AO58" s="101">
        <f t="shared" si="40"/>
        <v>0.07999097881586527</v>
      </c>
      <c r="AP58" s="101">
        <f t="shared" si="41"/>
        <v>0.005775346186699268</v>
      </c>
      <c r="AQ58" s="87"/>
      <c r="AR58" s="88" t="s">
        <v>95</v>
      </c>
      <c r="AS58" s="89"/>
      <c r="AT58" s="99">
        <v>202322</v>
      </c>
      <c r="AU58" s="100">
        <v>10592</v>
      </c>
      <c r="AV58" s="100">
        <v>193</v>
      </c>
      <c r="AW58" s="100">
        <v>17776</v>
      </c>
      <c r="AX58" s="100">
        <v>854</v>
      </c>
      <c r="AY58" s="100">
        <f t="shared" si="42"/>
        <v>231737</v>
      </c>
      <c r="AZ58" s="101">
        <f t="shared" si="43"/>
        <v>0.8730673133768021</v>
      </c>
      <c r="BA58" s="101">
        <f t="shared" si="44"/>
        <v>0.04570698679969103</v>
      </c>
      <c r="BB58" s="101">
        <f t="shared" si="45"/>
        <v>0.0008328406771469381</v>
      </c>
      <c r="BC58" s="101">
        <f t="shared" si="46"/>
        <v>0.07670764703090141</v>
      </c>
      <c r="BD58" s="101">
        <f t="shared" si="47"/>
        <v>0.0036852121154584724</v>
      </c>
    </row>
    <row r="59" spans="1:56" ht="13.5" customHeight="1">
      <c r="A59" s="87"/>
      <c r="B59" s="88" t="s">
        <v>96</v>
      </c>
      <c r="C59" s="89"/>
      <c r="D59" s="93">
        <v>4243</v>
      </c>
      <c r="E59" s="94">
        <v>232</v>
      </c>
      <c r="F59" s="94">
        <v>6</v>
      </c>
      <c r="G59" s="94">
        <v>687</v>
      </c>
      <c r="H59" s="94">
        <v>16</v>
      </c>
      <c r="I59" s="94">
        <f t="shared" si="24"/>
        <v>5184</v>
      </c>
      <c r="J59" s="95">
        <f t="shared" si="25"/>
        <v>0.8184799382716049</v>
      </c>
      <c r="K59" s="95">
        <f t="shared" si="26"/>
        <v>0.044753086419753084</v>
      </c>
      <c r="L59" s="95">
        <f t="shared" si="27"/>
        <v>0.0011574074074074073</v>
      </c>
      <c r="M59" s="95">
        <f t="shared" si="28"/>
        <v>0.13252314814814814</v>
      </c>
      <c r="N59" s="95">
        <f t="shared" si="29"/>
        <v>0.0030864197530864196</v>
      </c>
      <c r="O59" s="87"/>
      <c r="P59" s="88" t="s">
        <v>96</v>
      </c>
      <c r="Q59" s="89"/>
      <c r="R59" s="93">
        <v>9855980</v>
      </c>
      <c r="S59" s="94">
        <v>615402</v>
      </c>
      <c r="T59" s="94">
        <v>24659</v>
      </c>
      <c r="U59" s="94">
        <v>1040334</v>
      </c>
      <c r="V59" s="94">
        <v>124034</v>
      </c>
      <c r="W59" s="94">
        <f t="shared" si="30"/>
        <v>11660409</v>
      </c>
      <c r="X59" s="95">
        <f t="shared" si="31"/>
        <v>0.84525165455174</v>
      </c>
      <c r="Y59" s="95">
        <f t="shared" si="32"/>
        <v>0.052777050959361714</v>
      </c>
      <c r="Z59" s="95">
        <f t="shared" si="33"/>
        <v>0.0021147628698101415</v>
      </c>
      <c r="AA59" s="95">
        <f t="shared" si="34"/>
        <v>0.08921934041936265</v>
      </c>
      <c r="AB59" s="95">
        <f t="shared" si="35"/>
        <v>0.010637191199725499</v>
      </c>
      <c r="AC59" s="87"/>
      <c r="AD59" s="88" t="s">
        <v>96</v>
      </c>
      <c r="AE59" s="89"/>
      <c r="AF59" s="93">
        <v>5663046</v>
      </c>
      <c r="AG59" s="94">
        <v>375689</v>
      </c>
      <c r="AH59" s="94">
        <v>15593</v>
      </c>
      <c r="AI59" s="94">
        <v>488955</v>
      </c>
      <c r="AJ59" s="94">
        <v>103806</v>
      </c>
      <c r="AK59" s="94">
        <f t="shared" si="36"/>
        <v>6647089</v>
      </c>
      <c r="AL59" s="95">
        <f t="shared" si="37"/>
        <v>0.851958804824187</v>
      </c>
      <c r="AM59" s="95">
        <f t="shared" si="38"/>
        <v>0.056519327483053106</v>
      </c>
      <c r="AN59" s="95">
        <f t="shared" si="39"/>
        <v>0.002345838907828675</v>
      </c>
      <c r="AO59" s="95">
        <f t="shared" si="40"/>
        <v>0.07355926782385493</v>
      </c>
      <c r="AP59" s="95">
        <f t="shared" si="41"/>
        <v>0.015616760961076346</v>
      </c>
      <c r="AQ59" s="87"/>
      <c r="AR59" s="88" t="s">
        <v>96</v>
      </c>
      <c r="AS59" s="89"/>
      <c r="AT59" s="93">
        <v>327324</v>
      </c>
      <c r="AU59" s="94">
        <v>21924</v>
      </c>
      <c r="AV59" s="94">
        <v>919</v>
      </c>
      <c r="AW59" s="94">
        <v>27170</v>
      </c>
      <c r="AX59" s="94">
        <v>4477</v>
      </c>
      <c r="AY59" s="94">
        <f t="shared" si="42"/>
        <v>381814</v>
      </c>
      <c r="AZ59" s="95">
        <f t="shared" si="43"/>
        <v>0.8572865321858287</v>
      </c>
      <c r="BA59" s="95">
        <f t="shared" si="44"/>
        <v>0.05742062889260216</v>
      </c>
      <c r="BB59" s="95">
        <f t="shared" si="45"/>
        <v>0.002406931123531353</v>
      </c>
      <c r="BC59" s="95">
        <f t="shared" si="46"/>
        <v>0.07116030318427297</v>
      </c>
      <c r="BD59" s="95">
        <f t="shared" si="47"/>
        <v>0.011725604613764817</v>
      </c>
    </row>
    <row r="60" spans="1:56" ht="13.5" customHeight="1">
      <c r="A60" s="87"/>
      <c r="B60" s="88" t="s">
        <v>97</v>
      </c>
      <c r="C60" s="89"/>
      <c r="D60" s="93">
        <v>1391</v>
      </c>
      <c r="E60" s="94">
        <v>72</v>
      </c>
      <c r="F60" s="94">
        <v>2</v>
      </c>
      <c r="G60" s="94">
        <v>221</v>
      </c>
      <c r="H60" s="94">
        <v>5</v>
      </c>
      <c r="I60" s="94">
        <f t="shared" si="24"/>
        <v>1691</v>
      </c>
      <c r="J60" s="95">
        <f t="shared" si="25"/>
        <v>0.8225901833234772</v>
      </c>
      <c r="K60" s="95">
        <f t="shared" si="26"/>
        <v>0.04257835600236547</v>
      </c>
      <c r="L60" s="95">
        <f t="shared" si="27"/>
        <v>0.0011827321111768185</v>
      </c>
      <c r="M60" s="95">
        <f t="shared" si="28"/>
        <v>0.13069189828503844</v>
      </c>
      <c r="N60" s="95">
        <f t="shared" si="29"/>
        <v>0.0029568302779420462</v>
      </c>
      <c r="O60" s="87"/>
      <c r="P60" s="88" t="s">
        <v>97</v>
      </c>
      <c r="Q60" s="89"/>
      <c r="R60" s="93">
        <v>3363181</v>
      </c>
      <c r="S60" s="94">
        <v>211932</v>
      </c>
      <c r="T60" s="94">
        <v>1870</v>
      </c>
      <c r="U60" s="94">
        <v>352746</v>
      </c>
      <c r="V60" s="94">
        <v>24451</v>
      </c>
      <c r="W60" s="94">
        <f t="shared" si="30"/>
        <v>3954180</v>
      </c>
      <c r="X60" s="95">
        <f t="shared" si="31"/>
        <v>0.8505381646763678</v>
      </c>
      <c r="Y60" s="95">
        <f t="shared" si="32"/>
        <v>0.05359695309773455</v>
      </c>
      <c r="Z60" s="95">
        <f t="shared" si="33"/>
        <v>0.00047291726729688585</v>
      </c>
      <c r="AA60" s="95">
        <f t="shared" si="34"/>
        <v>0.0892083820159932</v>
      </c>
      <c r="AB60" s="95">
        <f t="shared" si="35"/>
        <v>0.00618358294260757</v>
      </c>
      <c r="AC60" s="87"/>
      <c r="AD60" s="88" t="s">
        <v>97</v>
      </c>
      <c r="AE60" s="89"/>
      <c r="AF60" s="93">
        <v>1965265</v>
      </c>
      <c r="AG60" s="94">
        <v>137202</v>
      </c>
      <c r="AH60" s="94">
        <v>445</v>
      </c>
      <c r="AI60" s="94">
        <v>153408</v>
      </c>
      <c r="AJ60" s="94">
        <v>21326</v>
      </c>
      <c r="AK60" s="94">
        <f t="shared" si="36"/>
        <v>2277646</v>
      </c>
      <c r="AL60" s="95">
        <f t="shared" si="37"/>
        <v>0.8628491872749321</v>
      </c>
      <c r="AM60" s="95">
        <f t="shared" si="38"/>
        <v>0.06023850940839797</v>
      </c>
      <c r="AN60" s="95">
        <f t="shared" si="39"/>
        <v>0.00019537715694186014</v>
      </c>
      <c r="AO60" s="95">
        <f t="shared" si="40"/>
        <v>0.06735375031940873</v>
      </c>
      <c r="AP60" s="95">
        <f t="shared" si="41"/>
        <v>0.009363175840319347</v>
      </c>
      <c r="AQ60" s="87"/>
      <c r="AR60" s="88" t="s">
        <v>97</v>
      </c>
      <c r="AS60" s="89"/>
      <c r="AT60" s="93">
        <v>113843</v>
      </c>
      <c r="AU60" s="94">
        <v>7810</v>
      </c>
      <c r="AV60" s="94">
        <v>22</v>
      </c>
      <c r="AW60" s="94">
        <v>8464</v>
      </c>
      <c r="AX60" s="94">
        <v>566</v>
      </c>
      <c r="AY60" s="94">
        <f t="shared" si="42"/>
        <v>130705</v>
      </c>
      <c r="AZ60" s="95">
        <f t="shared" si="43"/>
        <v>0.8709919283883555</v>
      </c>
      <c r="BA60" s="95">
        <f t="shared" si="44"/>
        <v>0.059752878619792664</v>
      </c>
      <c r="BB60" s="95">
        <f t="shared" si="45"/>
        <v>0.00016831796794307792</v>
      </c>
      <c r="BC60" s="95">
        <f t="shared" si="46"/>
        <v>0.06475651275773689</v>
      </c>
      <c r="BD60" s="95">
        <f t="shared" si="47"/>
        <v>0.004330362266171913</v>
      </c>
    </row>
    <row r="61" spans="1:56" ht="13.5" customHeight="1">
      <c r="A61" s="87"/>
      <c r="B61" s="88" t="s">
        <v>98</v>
      </c>
      <c r="C61" s="89"/>
      <c r="D61" s="93">
        <v>838</v>
      </c>
      <c r="E61" s="94">
        <v>58</v>
      </c>
      <c r="F61" s="94">
        <v>4</v>
      </c>
      <c r="G61" s="94">
        <v>146</v>
      </c>
      <c r="H61" s="94">
        <v>1</v>
      </c>
      <c r="I61" s="94">
        <f t="shared" si="24"/>
        <v>1047</v>
      </c>
      <c r="J61" s="95">
        <f t="shared" si="25"/>
        <v>0.8003820439350525</v>
      </c>
      <c r="K61" s="95">
        <f t="shared" si="26"/>
        <v>0.055396370582617004</v>
      </c>
      <c r="L61" s="95">
        <f t="shared" si="27"/>
        <v>0.0038204393505253103</v>
      </c>
      <c r="M61" s="95">
        <f t="shared" si="28"/>
        <v>0.13944603629417382</v>
      </c>
      <c r="N61" s="95">
        <f t="shared" si="29"/>
        <v>0.0009551098376313276</v>
      </c>
      <c r="O61" s="87"/>
      <c r="P61" s="88" t="s">
        <v>98</v>
      </c>
      <c r="Q61" s="89"/>
      <c r="R61" s="93">
        <v>1954701</v>
      </c>
      <c r="S61" s="94">
        <v>176302</v>
      </c>
      <c r="T61" s="94">
        <v>13498</v>
      </c>
      <c r="U61" s="94">
        <v>230784</v>
      </c>
      <c r="V61" s="94">
        <v>2229</v>
      </c>
      <c r="W61" s="94">
        <f t="shared" si="30"/>
        <v>2377514</v>
      </c>
      <c r="X61" s="95">
        <f t="shared" si="31"/>
        <v>0.8221617201833512</v>
      </c>
      <c r="Y61" s="95">
        <f t="shared" si="32"/>
        <v>0.07415392716930373</v>
      </c>
      <c r="Z61" s="95">
        <f t="shared" si="33"/>
        <v>0.0056773587873720196</v>
      </c>
      <c r="AA61" s="95">
        <f t="shared" si="34"/>
        <v>0.09706945994850083</v>
      </c>
      <c r="AB61" s="95">
        <f t="shared" si="35"/>
        <v>0.0009375339114722353</v>
      </c>
      <c r="AC61" s="87"/>
      <c r="AD61" s="88" t="s">
        <v>98</v>
      </c>
      <c r="AE61" s="89"/>
      <c r="AF61" s="93">
        <v>1108370</v>
      </c>
      <c r="AG61" s="94">
        <v>114625</v>
      </c>
      <c r="AH61" s="94">
        <v>8013</v>
      </c>
      <c r="AI61" s="94">
        <v>100121</v>
      </c>
      <c r="AJ61" s="94">
        <v>998</v>
      </c>
      <c r="AK61" s="94">
        <f t="shared" si="36"/>
        <v>1332127</v>
      </c>
      <c r="AL61" s="95">
        <f t="shared" si="37"/>
        <v>0.8320302793952828</v>
      </c>
      <c r="AM61" s="95">
        <f t="shared" si="38"/>
        <v>0.0860466006619489</v>
      </c>
      <c r="AN61" s="95">
        <f t="shared" si="39"/>
        <v>0.00601519224518383</v>
      </c>
      <c r="AO61" s="95">
        <f t="shared" si="40"/>
        <v>0.07515874987895298</v>
      </c>
      <c r="AP61" s="95">
        <f t="shared" si="41"/>
        <v>0.0007491778186314068</v>
      </c>
      <c r="AQ61" s="87"/>
      <c r="AR61" s="88" t="s">
        <v>98</v>
      </c>
      <c r="AS61" s="89"/>
      <c r="AT61" s="93">
        <v>63497</v>
      </c>
      <c r="AU61" s="94">
        <v>6684</v>
      </c>
      <c r="AV61" s="94">
        <v>467</v>
      </c>
      <c r="AW61" s="94">
        <v>5600</v>
      </c>
      <c r="AX61" s="94">
        <v>36</v>
      </c>
      <c r="AY61" s="94">
        <f t="shared" si="42"/>
        <v>76284</v>
      </c>
      <c r="AZ61" s="95">
        <f t="shared" si="43"/>
        <v>0.8323763829898799</v>
      </c>
      <c r="BA61" s="95">
        <f t="shared" si="44"/>
        <v>0.08761994651565204</v>
      </c>
      <c r="BB61" s="95">
        <f t="shared" si="45"/>
        <v>0.006121860416338944</v>
      </c>
      <c r="BC61" s="95">
        <f t="shared" si="46"/>
        <v>0.07340988936080961</v>
      </c>
      <c r="BD61" s="95">
        <f t="shared" si="47"/>
        <v>0.00047192071731949034</v>
      </c>
    </row>
    <row r="62" spans="1:56" ht="13.5" customHeight="1">
      <c r="A62" s="87"/>
      <c r="B62" s="88" t="s">
        <v>99</v>
      </c>
      <c r="C62" s="89"/>
      <c r="D62" s="93">
        <v>6310</v>
      </c>
      <c r="E62" s="94">
        <v>328</v>
      </c>
      <c r="F62" s="94">
        <v>20</v>
      </c>
      <c r="G62" s="94">
        <v>1016</v>
      </c>
      <c r="H62" s="94">
        <v>12</v>
      </c>
      <c r="I62" s="94">
        <f t="shared" si="24"/>
        <v>7686</v>
      </c>
      <c r="J62" s="95">
        <f t="shared" si="25"/>
        <v>0.8209731980223783</v>
      </c>
      <c r="K62" s="95">
        <f t="shared" si="26"/>
        <v>0.04267499349466563</v>
      </c>
      <c r="L62" s="95">
        <f t="shared" si="27"/>
        <v>0.0026021337496747333</v>
      </c>
      <c r="M62" s="95">
        <f t="shared" si="28"/>
        <v>0.13218839448347644</v>
      </c>
      <c r="N62" s="95">
        <f t="shared" si="29"/>
        <v>0.00156128024980484</v>
      </c>
      <c r="O62" s="87"/>
      <c r="P62" s="88" t="s">
        <v>99</v>
      </c>
      <c r="Q62" s="89"/>
      <c r="R62" s="93">
        <v>15287667</v>
      </c>
      <c r="S62" s="94">
        <v>844840</v>
      </c>
      <c r="T62" s="94">
        <v>39949</v>
      </c>
      <c r="U62" s="94">
        <v>1544373</v>
      </c>
      <c r="V62" s="94">
        <v>66151</v>
      </c>
      <c r="W62" s="94">
        <f t="shared" si="30"/>
        <v>17782980</v>
      </c>
      <c r="X62" s="95">
        <f t="shared" si="31"/>
        <v>0.8596797049763313</v>
      </c>
      <c r="Y62" s="95">
        <f t="shared" si="32"/>
        <v>0.04750834786970463</v>
      </c>
      <c r="Z62" s="95">
        <f t="shared" si="33"/>
        <v>0.0022464738755821577</v>
      </c>
      <c r="AA62" s="95">
        <f t="shared" si="34"/>
        <v>0.0868455680656448</v>
      </c>
      <c r="AB62" s="95">
        <f t="shared" si="35"/>
        <v>0.003719905212737123</v>
      </c>
      <c r="AC62" s="87"/>
      <c r="AD62" s="88" t="s">
        <v>99</v>
      </c>
      <c r="AE62" s="89"/>
      <c r="AF62" s="93">
        <v>8945617</v>
      </c>
      <c r="AG62" s="94">
        <v>509445</v>
      </c>
      <c r="AH62" s="94">
        <v>18374</v>
      </c>
      <c r="AI62" s="94">
        <v>671441</v>
      </c>
      <c r="AJ62" s="94">
        <v>53907</v>
      </c>
      <c r="AK62" s="94">
        <f t="shared" si="36"/>
        <v>10198784</v>
      </c>
      <c r="AL62" s="95">
        <f t="shared" si="37"/>
        <v>0.8771258416689676</v>
      </c>
      <c r="AM62" s="95">
        <f t="shared" si="38"/>
        <v>0.04995154324280228</v>
      </c>
      <c r="AN62" s="95">
        <f t="shared" si="39"/>
        <v>0.0018015873264891186</v>
      </c>
      <c r="AO62" s="95">
        <f t="shared" si="40"/>
        <v>0.06583539763171767</v>
      </c>
      <c r="AP62" s="95">
        <f t="shared" si="41"/>
        <v>0.005285630130023344</v>
      </c>
      <c r="AQ62" s="87"/>
      <c r="AR62" s="88" t="s">
        <v>99</v>
      </c>
      <c r="AS62" s="89"/>
      <c r="AT62" s="93">
        <v>518717</v>
      </c>
      <c r="AU62" s="94">
        <v>29455</v>
      </c>
      <c r="AV62" s="94">
        <v>1011</v>
      </c>
      <c r="AW62" s="94">
        <v>37364</v>
      </c>
      <c r="AX62" s="94">
        <v>1904</v>
      </c>
      <c r="AY62" s="94">
        <f t="shared" si="42"/>
        <v>588451</v>
      </c>
      <c r="AZ62" s="95">
        <f t="shared" si="43"/>
        <v>0.8814956555431124</v>
      </c>
      <c r="BA62" s="95">
        <f t="shared" si="44"/>
        <v>0.050055144778409756</v>
      </c>
      <c r="BB62" s="95">
        <f t="shared" si="45"/>
        <v>0.0017180699837369637</v>
      </c>
      <c r="BC62" s="95">
        <f t="shared" si="46"/>
        <v>0.06349551619421158</v>
      </c>
      <c r="BD62" s="95">
        <f t="shared" si="47"/>
        <v>0.003235613500529356</v>
      </c>
    </row>
    <row r="63" spans="1:56" ht="13.5" customHeight="1">
      <c r="A63" s="96"/>
      <c r="B63" s="97" t="s">
        <v>100</v>
      </c>
      <c r="C63" s="98"/>
      <c r="D63" s="99">
        <v>12361</v>
      </c>
      <c r="E63" s="100">
        <v>439</v>
      </c>
      <c r="F63" s="100">
        <v>2</v>
      </c>
      <c r="G63" s="100">
        <v>2189</v>
      </c>
      <c r="H63" s="100">
        <v>71</v>
      </c>
      <c r="I63" s="100">
        <f t="shared" si="24"/>
        <v>15062</v>
      </c>
      <c r="J63" s="101">
        <f t="shared" si="25"/>
        <v>0.8206745452131191</v>
      </c>
      <c r="K63" s="101">
        <f t="shared" si="26"/>
        <v>0.029146195724339397</v>
      </c>
      <c r="L63" s="101">
        <f t="shared" si="27"/>
        <v>0.0001327844907714779</v>
      </c>
      <c r="M63" s="101">
        <f t="shared" si="28"/>
        <v>0.14533262514938255</v>
      </c>
      <c r="N63" s="101">
        <f t="shared" si="29"/>
        <v>0.004713849422387465</v>
      </c>
      <c r="O63" s="96"/>
      <c r="P63" s="97" t="s">
        <v>100</v>
      </c>
      <c r="Q63" s="98"/>
      <c r="R63" s="99">
        <v>39187522</v>
      </c>
      <c r="S63" s="100">
        <v>1276098</v>
      </c>
      <c r="T63" s="100">
        <v>2864</v>
      </c>
      <c r="U63" s="100">
        <v>4114371</v>
      </c>
      <c r="V63" s="100">
        <v>772725</v>
      </c>
      <c r="W63" s="100">
        <f t="shared" si="30"/>
        <v>45353580</v>
      </c>
      <c r="X63" s="101">
        <f t="shared" si="31"/>
        <v>0.8640447347265641</v>
      </c>
      <c r="Y63" s="101">
        <f t="shared" si="32"/>
        <v>0.02813665426191273</v>
      </c>
      <c r="Z63" s="101">
        <f t="shared" si="33"/>
        <v>6.314826745760753E-05</v>
      </c>
      <c r="AA63" s="101">
        <f t="shared" si="34"/>
        <v>0.09071766771222911</v>
      </c>
      <c r="AB63" s="101">
        <f t="shared" si="35"/>
        <v>0.017037795031836517</v>
      </c>
      <c r="AC63" s="96"/>
      <c r="AD63" s="97" t="s">
        <v>100</v>
      </c>
      <c r="AE63" s="98"/>
      <c r="AF63" s="99">
        <v>25944897</v>
      </c>
      <c r="AG63" s="100">
        <v>822144</v>
      </c>
      <c r="AH63" s="100">
        <v>1280</v>
      </c>
      <c r="AI63" s="100">
        <v>2036354</v>
      </c>
      <c r="AJ63" s="100">
        <v>697114</v>
      </c>
      <c r="AK63" s="100">
        <f t="shared" si="36"/>
        <v>29501789</v>
      </c>
      <c r="AL63" s="101">
        <f t="shared" si="37"/>
        <v>0.8794347014006506</v>
      </c>
      <c r="AM63" s="101">
        <f t="shared" si="38"/>
        <v>0.02786759813108283</v>
      </c>
      <c r="AN63" s="101">
        <f t="shared" si="39"/>
        <v>4.3387199332216765E-05</v>
      </c>
      <c r="AO63" s="101">
        <f t="shared" si="40"/>
        <v>0.06902476321012262</v>
      </c>
      <c r="AP63" s="101">
        <f t="shared" si="41"/>
        <v>0.023629550058811687</v>
      </c>
      <c r="AQ63" s="96"/>
      <c r="AR63" s="97" t="s">
        <v>100</v>
      </c>
      <c r="AS63" s="98"/>
      <c r="AT63" s="99">
        <v>1515379</v>
      </c>
      <c r="AU63" s="100">
        <v>47256</v>
      </c>
      <c r="AV63" s="100">
        <v>70</v>
      </c>
      <c r="AW63" s="100">
        <v>114122</v>
      </c>
      <c r="AX63" s="100">
        <v>26233</v>
      </c>
      <c r="AY63" s="100">
        <f t="shared" si="42"/>
        <v>1703060</v>
      </c>
      <c r="AZ63" s="101">
        <f t="shared" si="43"/>
        <v>0.8897977757683229</v>
      </c>
      <c r="BA63" s="101">
        <f t="shared" si="44"/>
        <v>0.027747701196669524</v>
      </c>
      <c r="BB63" s="101">
        <f t="shared" si="45"/>
        <v>4.1102486113231476E-05</v>
      </c>
      <c r="BC63" s="101">
        <f t="shared" si="46"/>
        <v>0.06700997028877433</v>
      </c>
      <c r="BD63" s="101">
        <f t="shared" si="47"/>
        <v>0.01540345026012002</v>
      </c>
    </row>
    <row r="64" spans="1:56" ht="13.5" customHeight="1">
      <c r="A64" s="87"/>
      <c r="B64" s="88" t="s">
        <v>101</v>
      </c>
      <c r="C64" s="89"/>
      <c r="D64" s="93">
        <v>6333</v>
      </c>
      <c r="E64" s="94">
        <v>252</v>
      </c>
      <c r="F64" s="94">
        <v>48</v>
      </c>
      <c r="G64" s="94">
        <v>1523</v>
      </c>
      <c r="H64" s="94">
        <v>50</v>
      </c>
      <c r="I64" s="94">
        <f t="shared" si="24"/>
        <v>8206</v>
      </c>
      <c r="J64" s="95">
        <f t="shared" si="25"/>
        <v>0.771752376310017</v>
      </c>
      <c r="K64" s="95">
        <f t="shared" si="26"/>
        <v>0.030709237143553496</v>
      </c>
      <c r="L64" s="95">
        <f t="shared" si="27"/>
        <v>0.005849378503534</v>
      </c>
      <c r="M64" s="95">
        <f t="shared" si="28"/>
        <v>0.18559590543504753</v>
      </c>
      <c r="N64" s="95">
        <f t="shared" si="29"/>
        <v>0.0060931026078479165</v>
      </c>
      <c r="O64" s="87"/>
      <c r="P64" s="88" t="s">
        <v>101</v>
      </c>
      <c r="Q64" s="89"/>
      <c r="R64" s="93">
        <v>17425947</v>
      </c>
      <c r="S64" s="94">
        <v>721711</v>
      </c>
      <c r="T64" s="94">
        <v>82131</v>
      </c>
      <c r="U64" s="94">
        <v>2589171</v>
      </c>
      <c r="V64" s="94">
        <v>248157</v>
      </c>
      <c r="W64" s="94">
        <f t="shared" si="30"/>
        <v>21067117</v>
      </c>
      <c r="X64" s="95">
        <f t="shared" si="31"/>
        <v>0.8271633465556772</v>
      </c>
      <c r="Y64" s="95">
        <f t="shared" si="32"/>
        <v>0.034257701231734744</v>
      </c>
      <c r="Z64" s="95">
        <f t="shared" si="33"/>
        <v>0.0038985400802587274</v>
      </c>
      <c r="AA64" s="95">
        <f t="shared" si="34"/>
        <v>0.12290105950425015</v>
      </c>
      <c r="AB64" s="95">
        <f t="shared" si="35"/>
        <v>0.011779352628079106</v>
      </c>
      <c r="AC64" s="87"/>
      <c r="AD64" s="88" t="s">
        <v>101</v>
      </c>
      <c r="AE64" s="89"/>
      <c r="AF64" s="93">
        <v>10529059</v>
      </c>
      <c r="AG64" s="94">
        <v>441121</v>
      </c>
      <c r="AH64" s="94">
        <v>35593</v>
      </c>
      <c r="AI64" s="94">
        <v>1191016</v>
      </c>
      <c r="AJ64" s="94">
        <v>189597</v>
      </c>
      <c r="AK64" s="94">
        <f t="shared" si="36"/>
        <v>12386386</v>
      </c>
      <c r="AL64" s="95">
        <f t="shared" si="37"/>
        <v>0.8500509349539083</v>
      </c>
      <c r="AM64" s="95">
        <f t="shared" si="38"/>
        <v>0.035613374231999555</v>
      </c>
      <c r="AN64" s="95">
        <f t="shared" si="39"/>
        <v>0.0028735581145299363</v>
      </c>
      <c r="AO64" s="95">
        <f t="shared" si="40"/>
        <v>0.09615524657474747</v>
      </c>
      <c r="AP64" s="95">
        <f t="shared" si="41"/>
        <v>0.015306886124814777</v>
      </c>
      <c r="AQ64" s="87"/>
      <c r="AR64" s="88" t="s">
        <v>101</v>
      </c>
      <c r="AS64" s="89"/>
      <c r="AT64" s="93">
        <v>611005</v>
      </c>
      <c r="AU64" s="94">
        <v>25322</v>
      </c>
      <c r="AV64" s="94">
        <v>1972</v>
      </c>
      <c r="AW64" s="94">
        <v>66692</v>
      </c>
      <c r="AX64" s="94">
        <v>7492</v>
      </c>
      <c r="AY64" s="94">
        <f t="shared" si="42"/>
        <v>712483</v>
      </c>
      <c r="AZ64" s="95">
        <f t="shared" si="43"/>
        <v>0.8575713385442179</v>
      </c>
      <c r="BA64" s="95">
        <f t="shared" si="44"/>
        <v>0.03554049710659763</v>
      </c>
      <c r="BB64" s="95">
        <f t="shared" si="45"/>
        <v>0.0027677853366325934</v>
      </c>
      <c r="BC64" s="95">
        <f t="shared" si="46"/>
        <v>0.09360504040096396</v>
      </c>
      <c r="BD64" s="95">
        <f t="shared" si="47"/>
        <v>0.010515338611587925</v>
      </c>
    </row>
    <row r="65" spans="1:56" ht="13.5" customHeight="1">
      <c r="A65" s="87"/>
      <c r="B65" s="88" t="s">
        <v>102</v>
      </c>
      <c r="C65" s="89"/>
      <c r="D65" s="93">
        <v>2180</v>
      </c>
      <c r="E65" s="94">
        <v>121</v>
      </c>
      <c r="F65" s="94">
        <v>4</v>
      </c>
      <c r="G65" s="94">
        <v>447</v>
      </c>
      <c r="H65" s="94">
        <v>19</v>
      </c>
      <c r="I65" s="94">
        <f t="shared" si="24"/>
        <v>2771</v>
      </c>
      <c r="J65" s="95">
        <f t="shared" si="25"/>
        <v>0.7867195958137856</v>
      </c>
      <c r="K65" s="95">
        <f t="shared" si="26"/>
        <v>0.04366654637315049</v>
      </c>
      <c r="L65" s="95">
        <f t="shared" si="27"/>
        <v>0.001443522194153735</v>
      </c>
      <c r="M65" s="95">
        <f t="shared" si="28"/>
        <v>0.1613136051966799</v>
      </c>
      <c r="N65" s="95">
        <f t="shared" si="29"/>
        <v>0.006856730422230242</v>
      </c>
      <c r="O65" s="87"/>
      <c r="P65" s="88" t="s">
        <v>102</v>
      </c>
      <c r="Q65" s="89"/>
      <c r="R65" s="93">
        <v>6165866</v>
      </c>
      <c r="S65" s="94">
        <v>332959</v>
      </c>
      <c r="T65" s="94">
        <v>14502</v>
      </c>
      <c r="U65" s="94">
        <v>780723</v>
      </c>
      <c r="V65" s="94">
        <v>99046</v>
      </c>
      <c r="W65" s="94">
        <f t="shared" si="30"/>
        <v>7393096</v>
      </c>
      <c r="X65" s="95">
        <f t="shared" si="31"/>
        <v>0.8340032376152021</v>
      </c>
      <c r="Y65" s="95">
        <f t="shared" si="32"/>
        <v>0.045036477275555466</v>
      </c>
      <c r="Z65" s="95">
        <f t="shared" si="33"/>
        <v>0.0019615598120192135</v>
      </c>
      <c r="AA65" s="95">
        <f t="shared" si="34"/>
        <v>0.10560163157627062</v>
      </c>
      <c r="AB65" s="95">
        <f t="shared" si="35"/>
        <v>0.01339709372095263</v>
      </c>
      <c r="AC65" s="87"/>
      <c r="AD65" s="88" t="s">
        <v>102</v>
      </c>
      <c r="AE65" s="89"/>
      <c r="AF65" s="93">
        <v>3814492</v>
      </c>
      <c r="AG65" s="94">
        <v>213922</v>
      </c>
      <c r="AH65" s="94">
        <v>8427</v>
      </c>
      <c r="AI65" s="94">
        <v>362090</v>
      </c>
      <c r="AJ65" s="94">
        <v>79389</v>
      </c>
      <c r="AK65" s="94">
        <f t="shared" si="36"/>
        <v>4478320</v>
      </c>
      <c r="AL65" s="95">
        <f t="shared" si="37"/>
        <v>0.8517685203379839</v>
      </c>
      <c r="AM65" s="95">
        <f t="shared" si="38"/>
        <v>0.047768359563407706</v>
      </c>
      <c r="AN65" s="95">
        <f t="shared" si="39"/>
        <v>0.0018817324353775523</v>
      </c>
      <c r="AO65" s="95">
        <f t="shared" si="40"/>
        <v>0.08085398095714465</v>
      </c>
      <c r="AP65" s="95">
        <f t="shared" si="41"/>
        <v>0.01772740670608621</v>
      </c>
      <c r="AQ65" s="87"/>
      <c r="AR65" s="88" t="s">
        <v>102</v>
      </c>
      <c r="AS65" s="89"/>
      <c r="AT65" s="93">
        <v>220270</v>
      </c>
      <c r="AU65" s="94">
        <v>12444</v>
      </c>
      <c r="AV65" s="94">
        <v>490</v>
      </c>
      <c r="AW65" s="94">
        <v>20367</v>
      </c>
      <c r="AX65" s="94">
        <v>3385</v>
      </c>
      <c r="AY65" s="94">
        <f t="shared" si="42"/>
        <v>256956</v>
      </c>
      <c r="AZ65" s="95">
        <f t="shared" si="43"/>
        <v>0.857228474913993</v>
      </c>
      <c r="BA65" s="95">
        <f t="shared" si="44"/>
        <v>0.04842852472796899</v>
      </c>
      <c r="BB65" s="95">
        <f t="shared" si="45"/>
        <v>0.0019069412662090007</v>
      </c>
      <c r="BC65" s="95">
        <f t="shared" si="46"/>
        <v>0.0792625974875076</v>
      </c>
      <c r="BD65" s="95">
        <f t="shared" si="47"/>
        <v>0.013173461604321363</v>
      </c>
    </row>
    <row r="66" spans="1:56" ht="13.5" customHeight="1">
      <c r="A66" s="87"/>
      <c r="B66" s="88" t="s">
        <v>103</v>
      </c>
      <c r="C66" s="89"/>
      <c r="D66" s="93">
        <v>2329</v>
      </c>
      <c r="E66" s="94">
        <v>103</v>
      </c>
      <c r="F66" s="94">
        <v>39</v>
      </c>
      <c r="G66" s="94">
        <v>537</v>
      </c>
      <c r="H66" s="94">
        <v>12</v>
      </c>
      <c r="I66" s="94">
        <f t="shared" si="24"/>
        <v>3020</v>
      </c>
      <c r="J66" s="95">
        <f t="shared" si="25"/>
        <v>0.7711920529801325</v>
      </c>
      <c r="K66" s="95">
        <f t="shared" si="26"/>
        <v>0.03410596026490066</v>
      </c>
      <c r="L66" s="95">
        <f t="shared" si="27"/>
        <v>0.012913907284768211</v>
      </c>
      <c r="M66" s="95">
        <f t="shared" si="28"/>
        <v>0.17781456953642383</v>
      </c>
      <c r="N66" s="95">
        <f t="shared" si="29"/>
        <v>0.003973509933774834</v>
      </c>
      <c r="O66" s="87"/>
      <c r="P66" s="88" t="s">
        <v>103</v>
      </c>
      <c r="Q66" s="89"/>
      <c r="R66" s="93">
        <v>6397067</v>
      </c>
      <c r="S66" s="94">
        <v>270333</v>
      </c>
      <c r="T66" s="94">
        <v>112921</v>
      </c>
      <c r="U66" s="94">
        <v>892921</v>
      </c>
      <c r="V66" s="94">
        <v>43567</v>
      </c>
      <c r="W66" s="94">
        <f t="shared" si="30"/>
        <v>7716809</v>
      </c>
      <c r="X66" s="95">
        <f t="shared" si="31"/>
        <v>0.8289782732733181</v>
      </c>
      <c r="Y66" s="95">
        <f t="shared" si="32"/>
        <v>0.03503170805445619</v>
      </c>
      <c r="Z66" s="95">
        <f t="shared" si="33"/>
        <v>0.014633121021914629</v>
      </c>
      <c r="AA66" s="95">
        <f t="shared" si="34"/>
        <v>0.11571117025184892</v>
      </c>
      <c r="AB66" s="95">
        <f t="shared" si="35"/>
        <v>0.00564572739846224</v>
      </c>
      <c r="AC66" s="87"/>
      <c r="AD66" s="88" t="s">
        <v>103</v>
      </c>
      <c r="AE66" s="89"/>
      <c r="AF66" s="93">
        <v>3807775</v>
      </c>
      <c r="AG66" s="94">
        <v>154811</v>
      </c>
      <c r="AH66" s="94">
        <v>67540</v>
      </c>
      <c r="AI66" s="94">
        <v>391035</v>
      </c>
      <c r="AJ66" s="94">
        <v>30467</v>
      </c>
      <c r="AK66" s="94">
        <f t="shared" si="36"/>
        <v>4451628</v>
      </c>
      <c r="AL66" s="95">
        <f t="shared" si="37"/>
        <v>0.8553668455675092</v>
      </c>
      <c r="AM66" s="95">
        <f t="shared" si="38"/>
        <v>0.034776266121068516</v>
      </c>
      <c r="AN66" s="95">
        <f t="shared" si="39"/>
        <v>0.015171977532713874</v>
      </c>
      <c r="AO66" s="95">
        <f t="shared" si="40"/>
        <v>0.08784089775695543</v>
      </c>
      <c r="AP66" s="95">
        <f t="shared" si="41"/>
        <v>0.006844013021752941</v>
      </c>
      <c r="AQ66" s="87"/>
      <c r="AR66" s="88" t="s">
        <v>103</v>
      </c>
      <c r="AS66" s="89"/>
      <c r="AT66" s="93">
        <v>220211</v>
      </c>
      <c r="AU66" s="94">
        <v>8854</v>
      </c>
      <c r="AV66" s="94">
        <v>3898</v>
      </c>
      <c r="AW66" s="94">
        <v>21656</v>
      </c>
      <c r="AX66" s="94">
        <v>1156</v>
      </c>
      <c r="AY66" s="94">
        <f t="shared" si="42"/>
        <v>255775</v>
      </c>
      <c r="AZ66" s="95">
        <f t="shared" si="43"/>
        <v>0.8609559182875575</v>
      </c>
      <c r="BA66" s="95">
        <f t="shared" si="44"/>
        <v>0.034616362036946534</v>
      </c>
      <c r="BB66" s="95">
        <f t="shared" si="45"/>
        <v>0.015239956993451275</v>
      </c>
      <c r="BC66" s="95">
        <f t="shared" si="46"/>
        <v>0.08466816537972828</v>
      </c>
      <c r="BD66" s="95">
        <f t="shared" si="47"/>
        <v>0.004519597302316489</v>
      </c>
    </row>
    <row r="67" spans="1:56" ht="13.5" customHeight="1">
      <c r="A67" s="87"/>
      <c r="B67" s="88" t="s">
        <v>104</v>
      </c>
      <c r="C67" s="89"/>
      <c r="D67" s="93">
        <v>5930</v>
      </c>
      <c r="E67" s="94">
        <v>217</v>
      </c>
      <c r="F67" s="94">
        <v>57</v>
      </c>
      <c r="G67" s="94">
        <v>1311</v>
      </c>
      <c r="H67" s="94">
        <v>59</v>
      </c>
      <c r="I67" s="94">
        <f t="shared" si="24"/>
        <v>7574</v>
      </c>
      <c r="J67" s="95">
        <f t="shared" si="25"/>
        <v>0.7829416424610509</v>
      </c>
      <c r="K67" s="95">
        <f t="shared" si="26"/>
        <v>0.02865064695009242</v>
      </c>
      <c r="L67" s="95">
        <f t="shared" si="27"/>
        <v>0.007525745973065752</v>
      </c>
      <c r="M67" s="95">
        <f t="shared" si="28"/>
        <v>0.17309215738051228</v>
      </c>
      <c r="N67" s="95">
        <f t="shared" si="29"/>
        <v>0.007789807235278585</v>
      </c>
      <c r="O67" s="87"/>
      <c r="P67" s="88" t="s">
        <v>104</v>
      </c>
      <c r="Q67" s="89"/>
      <c r="R67" s="93">
        <v>16320784</v>
      </c>
      <c r="S67" s="94">
        <v>560659</v>
      </c>
      <c r="T67" s="94">
        <v>111592</v>
      </c>
      <c r="U67" s="94">
        <v>2250614</v>
      </c>
      <c r="V67" s="94">
        <v>341638</v>
      </c>
      <c r="W67" s="94">
        <f t="shared" si="30"/>
        <v>19585287</v>
      </c>
      <c r="X67" s="95">
        <f t="shared" si="31"/>
        <v>0.833318602887974</v>
      </c>
      <c r="Y67" s="95">
        <f t="shared" si="32"/>
        <v>0.02862653991233317</v>
      </c>
      <c r="Z67" s="95">
        <f t="shared" si="33"/>
        <v>0.005697746476730211</v>
      </c>
      <c r="AA67" s="95">
        <f t="shared" si="34"/>
        <v>0.11491350624578542</v>
      </c>
      <c r="AB67" s="95">
        <f t="shared" si="35"/>
        <v>0.017443604477177178</v>
      </c>
      <c r="AC67" s="87"/>
      <c r="AD67" s="88" t="s">
        <v>104</v>
      </c>
      <c r="AE67" s="89"/>
      <c r="AF67" s="93">
        <v>10017278</v>
      </c>
      <c r="AG67" s="94">
        <v>325600</v>
      </c>
      <c r="AH67" s="94">
        <v>62045</v>
      </c>
      <c r="AI67" s="94">
        <v>1015607</v>
      </c>
      <c r="AJ67" s="94">
        <v>281375</v>
      </c>
      <c r="AK67" s="94">
        <f t="shared" si="36"/>
        <v>11701905</v>
      </c>
      <c r="AL67" s="95">
        <f t="shared" si="37"/>
        <v>0.8560382262546141</v>
      </c>
      <c r="AM67" s="95">
        <f t="shared" si="38"/>
        <v>0.027824529424909875</v>
      </c>
      <c r="AN67" s="95">
        <f t="shared" si="39"/>
        <v>0.005302128157765765</v>
      </c>
      <c r="AO67" s="95">
        <f t="shared" si="40"/>
        <v>0.08678988592028392</v>
      </c>
      <c r="AP67" s="95">
        <f t="shared" si="41"/>
        <v>0.02404523024242634</v>
      </c>
      <c r="AQ67" s="87"/>
      <c r="AR67" s="88" t="s">
        <v>104</v>
      </c>
      <c r="AS67" s="89"/>
      <c r="AT67" s="93">
        <v>584265</v>
      </c>
      <c r="AU67" s="94">
        <v>18861</v>
      </c>
      <c r="AV67" s="94">
        <v>3584</v>
      </c>
      <c r="AW67" s="94">
        <v>56539</v>
      </c>
      <c r="AX67" s="94">
        <v>10370</v>
      </c>
      <c r="AY67" s="94">
        <f t="shared" si="42"/>
        <v>673619</v>
      </c>
      <c r="AZ67" s="95">
        <f t="shared" si="43"/>
        <v>0.8673523163687485</v>
      </c>
      <c r="BA67" s="95">
        <f t="shared" si="44"/>
        <v>0.027999507139792674</v>
      </c>
      <c r="BB67" s="95">
        <f t="shared" si="45"/>
        <v>0.005320515009226283</v>
      </c>
      <c r="BC67" s="95">
        <f t="shared" si="46"/>
        <v>0.0839332025967201</v>
      </c>
      <c r="BD67" s="95">
        <f t="shared" si="47"/>
        <v>0.015394458885512434</v>
      </c>
    </row>
    <row r="68" spans="1:56" ht="13.5" customHeight="1">
      <c r="A68" s="109"/>
      <c r="B68" s="110" t="s">
        <v>105</v>
      </c>
      <c r="C68" s="111"/>
      <c r="D68" s="90">
        <f aca="true" t="shared" si="48" ref="D68:I68">SUM(D8:D9)</f>
        <v>827808</v>
      </c>
      <c r="E68" s="91">
        <f t="shared" si="48"/>
        <v>38695</v>
      </c>
      <c r="F68" s="91">
        <f t="shared" si="48"/>
        <v>303</v>
      </c>
      <c r="G68" s="91">
        <f t="shared" si="48"/>
        <v>142094</v>
      </c>
      <c r="H68" s="91">
        <f t="shared" si="48"/>
        <v>5715</v>
      </c>
      <c r="I68" s="91">
        <f t="shared" si="48"/>
        <v>1014615</v>
      </c>
      <c r="J68" s="92">
        <f t="shared" si="25"/>
        <v>0.8158838574237519</v>
      </c>
      <c r="K68" s="92">
        <f t="shared" si="26"/>
        <v>0.038137618702660615</v>
      </c>
      <c r="L68" s="92">
        <f t="shared" si="27"/>
        <v>0.000298635443000547</v>
      </c>
      <c r="M68" s="92">
        <f t="shared" si="28"/>
        <v>0.14004721002547765</v>
      </c>
      <c r="N68" s="92">
        <f t="shared" si="29"/>
        <v>0.0056326784051093275</v>
      </c>
      <c r="O68" s="109"/>
      <c r="P68" s="110" t="s">
        <v>105</v>
      </c>
      <c r="Q68" s="111"/>
      <c r="R68" s="90">
        <f aca="true" t="shared" si="49" ref="R68:W68">SUM(R8:R9)</f>
        <v>2678932638</v>
      </c>
      <c r="S68" s="91">
        <f t="shared" si="49"/>
        <v>139957874</v>
      </c>
      <c r="T68" s="91">
        <f t="shared" si="49"/>
        <v>876203</v>
      </c>
      <c r="U68" s="91">
        <f t="shared" si="49"/>
        <v>327742808</v>
      </c>
      <c r="V68" s="91">
        <f t="shared" si="49"/>
        <v>95719134</v>
      </c>
      <c r="W68" s="91">
        <f t="shared" si="49"/>
        <v>3243228657</v>
      </c>
      <c r="X68" s="92">
        <f t="shared" si="31"/>
        <v>0.8260079449587818</v>
      </c>
      <c r="Y68" s="92">
        <f t="shared" si="32"/>
        <v>0.04315387189796899</v>
      </c>
      <c r="Z68" s="92">
        <f t="shared" si="33"/>
        <v>0.0002701638067081251</v>
      </c>
      <c r="AA68" s="92">
        <f t="shared" si="34"/>
        <v>0.10105448695164264</v>
      </c>
      <c r="AB68" s="92">
        <f t="shared" si="35"/>
        <v>0.029513532384898386</v>
      </c>
      <c r="AC68" s="109"/>
      <c r="AD68" s="110" t="s">
        <v>105</v>
      </c>
      <c r="AE68" s="111"/>
      <c r="AF68" s="90">
        <f aca="true" t="shared" si="50" ref="AF68:AK68">SUM(AF8:AF9)</f>
        <v>1790985473</v>
      </c>
      <c r="AG68" s="91">
        <f t="shared" si="50"/>
        <v>97801848</v>
      </c>
      <c r="AH68" s="91">
        <f t="shared" si="50"/>
        <v>475838</v>
      </c>
      <c r="AI68" s="91">
        <f t="shared" si="50"/>
        <v>191223525</v>
      </c>
      <c r="AJ68" s="91">
        <f t="shared" si="50"/>
        <v>88861040</v>
      </c>
      <c r="AK68" s="91">
        <f t="shared" si="50"/>
        <v>2169347724</v>
      </c>
      <c r="AL68" s="92">
        <f t="shared" si="37"/>
        <v>0.8255870892369673</v>
      </c>
      <c r="AM68" s="92">
        <f t="shared" si="38"/>
        <v>0.045083527605093154</v>
      </c>
      <c r="AN68" s="92">
        <f t="shared" si="39"/>
        <v>0.0002193461171465013</v>
      </c>
      <c r="AO68" s="92">
        <f t="shared" si="40"/>
        <v>0.088147936305669</v>
      </c>
      <c r="AP68" s="92">
        <f t="shared" si="41"/>
        <v>0.04096210073512401</v>
      </c>
      <c r="AQ68" s="109"/>
      <c r="AR68" s="110" t="s">
        <v>105</v>
      </c>
      <c r="AS68" s="111"/>
      <c r="AT68" s="90">
        <f aca="true" t="shared" si="51" ref="AT68:AY68">SUM(AT8:AT9)</f>
        <v>104630115</v>
      </c>
      <c r="AU68" s="91">
        <f t="shared" si="51"/>
        <v>5699637</v>
      </c>
      <c r="AV68" s="91">
        <f t="shared" si="51"/>
        <v>27362</v>
      </c>
      <c r="AW68" s="91">
        <f t="shared" si="51"/>
        <v>10846587</v>
      </c>
      <c r="AX68" s="91">
        <f t="shared" si="51"/>
        <v>3323134</v>
      </c>
      <c r="AY68" s="91">
        <f t="shared" si="51"/>
        <v>124526835</v>
      </c>
      <c r="AZ68" s="92">
        <f t="shared" si="43"/>
        <v>0.8402214269719455</v>
      </c>
      <c r="BA68" s="92">
        <f t="shared" si="44"/>
        <v>0.04577035142666237</v>
      </c>
      <c r="BB68" s="92">
        <f t="shared" si="45"/>
        <v>0.0002197277398080502</v>
      </c>
      <c r="BC68" s="92">
        <f t="shared" si="46"/>
        <v>0.0871024064813018</v>
      </c>
      <c r="BD68" s="92">
        <f t="shared" si="47"/>
        <v>0.02668608738028233</v>
      </c>
    </row>
    <row r="69" spans="1:56" ht="13.5" customHeight="1">
      <c r="A69" s="87"/>
      <c r="B69" s="88" t="s">
        <v>123</v>
      </c>
      <c r="C69" s="89"/>
      <c r="D69" s="93">
        <f aca="true" t="shared" si="52" ref="D69:I69">SUM(D10:D35)</f>
        <v>612381</v>
      </c>
      <c r="E69" s="94">
        <f t="shared" si="52"/>
        <v>31060</v>
      </c>
      <c r="F69" s="94">
        <f t="shared" si="52"/>
        <v>4793</v>
      </c>
      <c r="G69" s="94">
        <f t="shared" si="52"/>
        <v>120077</v>
      </c>
      <c r="H69" s="94">
        <f t="shared" si="52"/>
        <v>5657</v>
      </c>
      <c r="I69" s="94">
        <f t="shared" si="52"/>
        <v>773968</v>
      </c>
      <c r="J69" s="95">
        <f t="shared" si="25"/>
        <v>0.7912226345275257</v>
      </c>
      <c r="K69" s="95">
        <f t="shared" si="26"/>
        <v>0.040130858123333266</v>
      </c>
      <c r="L69" s="95">
        <f t="shared" si="27"/>
        <v>0.0061927624914725156</v>
      </c>
      <c r="M69" s="95">
        <f t="shared" si="28"/>
        <v>0.1551446571434478</v>
      </c>
      <c r="N69" s="95">
        <f t="shared" si="29"/>
        <v>0.007309087714220743</v>
      </c>
      <c r="O69" s="87"/>
      <c r="P69" s="88" t="s">
        <v>123</v>
      </c>
      <c r="Q69" s="89"/>
      <c r="R69" s="93">
        <f aca="true" t="shared" si="53" ref="R69:W69">SUM(R10:R35)</f>
        <v>1790539024</v>
      </c>
      <c r="S69" s="94">
        <f t="shared" si="53"/>
        <v>98130721</v>
      </c>
      <c r="T69" s="94">
        <f t="shared" si="53"/>
        <v>14235083</v>
      </c>
      <c r="U69" s="94">
        <f t="shared" si="53"/>
        <v>233153856</v>
      </c>
      <c r="V69" s="94">
        <f t="shared" si="53"/>
        <v>56811990</v>
      </c>
      <c r="W69" s="94">
        <f t="shared" si="53"/>
        <v>2192870674</v>
      </c>
      <c r="X69" s="95">
        <f t="shared" si="31"/>
        <v>0.8165274155150656</v>
      </c>
      <c r="Y69" s="95">
        <f t="shared" si="32"/>
        <v>0.04474988979673865</v>
      </c>
      <c r="Z69" s="95">
        <f t="shared" si="33"/>
        <v>0.0064915287384613</v>
      </c>
      <c r="AA69" s="95">
        <f t="shared" si="34"/>
        <v>0.10632357793116258</v>
      </c>
      <c r="AB69" s="95">
        <f t="shared" si="35"/>
        <v>0.02590758801857186</v>
      </c>
      <c r="AC69" s="87"/>
      <c r="AD69" s="88" t="s">
        <v>123</v>
      </c>
      <c r="AE69" s="89"/>
      <c r="AF69" s="93">
        <f aca="true" t="shared" si="54" ref="AF69:AK69">SUM(AF10:AF35)</f>
        <v>1127306555</v>
      </c>
      <c r="AG69" s="94">
        <f t="shared" si="54"/>
        <v>62775100</v>
      </c>
      <c r="AH69" s="94">
        <f t="shared" si="54"/>
        <v>7578165</v>
      </c>
      <c r="AI69" s="94">
        <f t="shared" si="54"/>
        <v>122113320</v>
      </c>
      <c r="AJ69" s="94">
        <f t="shared" si="54"/>
        <v>49770493</v>
      </c>
      <c r="AK69" s="94">
        <f t="shared" si="54"/>
        <v>1369543633</v>
      </c>
      <c r="AL69" s="95">
        <f t="shared" si="37"/>
        <v>0.8231256951854998</v>
      </c>
      <c r="AM69" s="95">
        <f t="shared" si="38"/>
        <v>0.04583650968643509</v>
      </c>
      <c r="AN69" s="95">
        <f t="shared" si="39"/>
        <v>0.005533350539113492</v>
      </c>
      <c r="AO69" s="95">
        <f t="shared" si="40"/>
        <v>0.08916351188644459</v>
      </c>
      <c r="AP69" s="95">
        <f t="shared" si="41"/>
        <v>0.03634093270250704</v>
      </c>
      <c r="AQ69" s="87"/>
      <c r="AR69" s="88" t="s">
        <v>123</v>
      </c>
      <c r="AS69" s="89"/>
      <c r="AT69" s="93">
        <f aca="true" t="shared" si="55" ref="AT69:AY69">SUM(AT10:AT35)</f>
        <v>65433348</v>
      </c>
      <c r="AU69" s="94">
        <f t="shared" si="55"/>
        <v>3633146</v>
      </c>
      <c r="AV69" s="94">
        <f t="shared" si="55"/>
        <v>435972</v>
      </c>
      <c r="AW69" s="94">
        <f t="shared" si="55"/>
        <v>6901942</v>
      </c>
      <c r="AX69" s="94">
        <f t="shared" si="55"/>
        <v>2039653</v>
      </c>
      <c r="AY69" s="94">
        <f t="shared" si="55"/>
        <v>78444061</v>
      </c>
      <c r="AZ69" s="95">
        <f t="shared" si="43"/>
        <v>0.8341402416685184</v>
      </c>
      <c r="BA69" s="95">
        <f t="shared" si="44"/>
        <v>0.04631511874429856</v>
      </c>
      <c r="BB69" s="95">
        <f t="shared" si="45"/>
        <v>0.005557743880699904</v>
      </c>
      <c r="BC69" s="95">
        <f t="shared" si="46"/>
        <v>0.08798552639950652</v>
      </c>
      <c r="BD69" s="95">
        <f t="shared" si="47"/>
        <v>0.026001369306976597</v>
      </c>
    </row>
    <row r="70" spans="1:56" ht="13.5" customHeight="1">
      <c r="A70" s="87"/>
      <c r="B70" s="88" t="s">
        <v>124</v>
      </c>
      <c r="C70" s="89"/>
      <c r="D70" s="93">
        <f aca="true" t="shared" si="56" ref="D70:I70">SUM(D36:D67)</f>
        <v>206896</v>
      </c>
      <c r="E70" s="94">
        <f t="shared" si="56"/>
        <v>10529</v>
      </c>
      <c r="F70" s="94">
        <f t="shared" si="56"/>
        <v>1098</v>
      </c>
      <c r="G70" s="94">
        <f t="shared" si="56"/>
        <v>36957</v>
      </c>
      <c r="H70" s="94">
        <f t="shared" si="56"/>
        <v>1221</v>
      </c>
      <c r="I70" s="94">
        <f t="shared" si="56"/>
        <v>256701</v>
      </c>
      <c r="J70" s="95">
        <f t="shared" si="25"/>
        <v>0.8059804987125099</v>
      </c>
      <c r="K70" s="95">
        <f t="shared" si="26"/>
        <v>0.04101659128713951</v>
      </c>
      <c r="L70" s="95">
        <f t="shared" si="27"/>
        <v>0.004277349912933725</v>
      </c>
      <c r="M70" s="95">
        <f t="shared" si="28"/>
        <v>0.1439690534902474</v>
      </c>
      <c r="N70" s="95">
        <f t="shared" si="29"/>
        <v>0.00475650659716947</v>
      </c>
      <c r="O70" s="87"/>
      <c r="P70" s="88" t="s">
        <v>124</v>
      </c>
      <c r="Q70" s="89"/>
      <c r="R70" s="93">
        <f aca="true" t="shared" si="57" ref="R70:W70">SUM(R36:R67)</f>
        <v>576168714</v>
      </c>
      <c r="S70" s="94">
        <f t="shared" si="57"/>
        <v>28354876</v>
      </c>
      <c r="T70" s="94">
        <f t="shared" si="57"/>
        <v>3425468</v>
      </c>
      <c r="U70" s="94">
        <f t="shared" si="57"/>
        <v>72246787</v>
      </c>
      <c r="V70" s="94">
        <f t="shared" si="57"/>
        <v>12546015</v>
      </c>
      <c r="W70" s="94">
        <f t="shared" si="57"/>
        <v>692741860</v>
      </c>
      <c r="X70" s="95">
        <f t="shared" si="31"/>
        <v>0.8317220991957956</v>
      </c>
      <c r="Y70" s="95">
        <f t="shared" si="32"/>
        <v>0.04093137377319742</v>
      </c>
      <c r="Z70" s="95">
        <f t="shared" si="33"/>
        <v>0.004944797186068704</v>
      </c>
      <c r="AA70" s="95">
        <f t="shared" si="34"/>
        <v>0.1042910659390498</v>
      </c>
      <c r="AB70" s="95">
        <f t="shared" si="35"/>
        <v>0.01811066390588841</v>
      </c>
      <c r="AC70" s="87"/>
      <c r="AD70" s="88" t="s">
        <v>124</v>
      </c>
      <c r="AE70" s="89"/>
      <c r="AF70" s="93">
        <f aca="true" t="shared" si="58" ref="AF70:AK70">SUM(AF36:AF67)</f>
        <v>356047690</v>
      </c>
      <c r="AG70" s="94">
        <f t="shared" si="58"/>
        <v>17079040</v>
      </c>
      <c r="AH70" s="94">
        <f t="shared" si="58"/>
        <v>1899182</v>
      </c>
      <c r="AI70" s="94">
        <f t="shared" si="58"/>
        <v>37995690</v>
      </c>
      <c r="AJ70" s="94">
        <f t="shared" si="58"/>
        <v>11080162</v>
      </c>
      <c r="AK70" s="94">
        <f t="shared" si="58"/>
        <v>424101764</v>
      </c>
      <c r="AL70" s="95">
        <f t="shared" si="37"/>
        <v>0.8395336219351354</v>
      </c>
      <c r="AM70" s="95">
        <f t="shared" si="38"/>
        <v>0.04027108927563904</v>
      </c>
      <c r="AN70" s="95">
        <f t="shared" si="39"/>
        <v>0.004478128037213257</v>
      </c>
      <c r="AO70" s="95">
        <f t="shared" si="40"/>
        <v>0.08959097373619979</v>
      </c>
      <c r="AP70" s="95">
        <f t="shared" si="41"/>
        <v>0.026126187015812555</v>
      </c>
      <c r="AQ70" s="87"/>
      <c r="AR70" s="88" t="s">
        <v>124</v>
      </c>
      <c r="AS70" s="89"/>
      <c r="AT70" s="93">
        <f aca="true" t="shared" si="59" ref="AT70:AY70">SUM(AT36:AT67)</f>
        <v>20562436</v>
      </c>
      <c r="AU70" s="94">
        <f t="shared" si="59"/>
        <v>982341</v>
      </c>
      <c r="AV70" s="94">
        <f t="shared" si="59"/>
        <v>109612</v>
      </c>
      <c r="AW70" s="94">
        <f t="shared" si="59"/>
        <v>2156565</v>
      </c>
      <c r="AX70" s="94">
        <f t="shared" si="59"/>
        <v>415212</v>
      </c>
      <c r="AY70" s="94">
        <f t="shared" si="59"/>
        <v>24226166</v>
      </c>
      <c r="AZ70" s="95">
        <f t="shared" si="43"/>
        <v>0.8487697145309745</v>
      </c>
      <c r="BA70" s="95">
        <f t="shared" si="44"/>
        <v>0.04054876037751908</v>
      </c>
      <c r="BB70" s="95">
        <f t="shared" si="45"/>
        <v>0.004524529386944678</v>
      </c>
      <c r="BC70" s="95">
        <f t="shared" si="46"/>
        <v>0.0890180063985362</v>
      </c>
      <c r="BD70" s="95">
        <f t="shared" si="47"/>
        <v>0.01713898930602556</v>
      </c>
    </row>
    <row r="71" spans="1:56" ht="13.5" customHeight="1">
      <c r="A71" s="112"/>
      <c r="B71" s="113" t="s">
        <v>125</v>
      </c>
      <c r="C71" s="114"/>
      <c r="D71" s="115">
        <f aca="true" t="shared" si="60" ref="D71:I71">SUM(D8:D67)</f>
        <v>1647085</v>
      </c>
      <c r="E71" s="116">
        <f t="shared" si="60"/>
        <v>80284</v>
      </c>
      <c r="F71" s="116">
        <f t="shared" si="60"/>
        <v>6194</v>
      </c>
      <c r="G71" s="116">
        <f t="shared" si="60"/>
        <v>299128</v>
      </c>
      <c r="H71" s="116">
        <f t="shared" si="60"/>
        <v>12593</v>
      </c>
      <c r="I71" s="116">
        <f t="shared" si="60"/>
        <v>2045284</v>
      </c>
      <c r="J71" s="117">
        <f t="shared" si="25"/>
        <v>0.8053087004054205</v>
      </c>
      <c r="K71" s="117">
        <f t="shared" si="26"/>
        <v>0.03925322840251036</v>
      </c>
      <c r="L71" s="117">
        <f t="shared" si="27"/>
        <v>0.0030284302815648096</v>
      </c>
      <c r="M71" s="117">
        <f t="shared" si="28"/>
        <v>0.14625254976814955</v>
      </c>
      <c r="N71" s="117">
        <f t="shared" si="29"/>
        <v>0.006157091142354802</v>
      </c>
      <c r="O71" s="112"/>
      <c r="P71" s="113" t="s">
        <v>125</v>
      </c>
      <c r="Q71" s="114"/>
      <c r="R71" s="115">
        <f aca="true" t="shared" si="61" ref="R71:W71">SUM(R8:R67)</f>
        <v>5045640376</v>
      </c>
      <c r="S71" s="116">
        <f t="shared" si="61"/>
        <v>266443471</v>
      </c>
      <c r="T71" s="116">
        <f t="shared" si="61"/>
        <v>18536754</v>
      </c>
      <c r="U71" s="116">
        <f t="shared" si="61"/>
        <v>633143451</v>
      </c>
      <c r="V71" s="116">
        <f t="shared" si="61"/>
        <v>165077139</v>
      </c>
      <c r="W71" s="116">
        <f t="shared" si="61"/>
        <v>6128841191</v>
      </c>
      <c r="X71" s="117">
        <f t="shared" si="31"/>
        <v>0.8232617257907344</v>
      </c>
      <c r="Y71" s="117">
        <f t="shared" si="32"/>
        <v>0.04347371104855244</v>
      </c>
      <c r="Z71" s="117">
        <f t="shared" si="33"/>
        <v>0.003024512044335658</v>
      </c>
      <c r="AA71" s="117">
        <f t="shared" si="34"/>
        <v>0.10330557298984189</v>
      </c>
      <c r="AB71" s="117">
        <f t="shared" si="35"/>
        <v>0.026934478126535617</v>
      </c>
      <c r="AC71" s="112"/>
      <c r="AD71" s="113" t="s">
        <v>125</v>
      </c>
      <c r="AE71" s="114"/>
      <c r="AF71" s="115">
        <f aca="true" t="shared" si="62" ref="AF71:AK71">SUM(AF8:AF67)</f>
        <v>3274339718</v>
      </c>
      <c r="AG71" s="116">
        <f t="shared" si="62"/>
        <v>177655988</v>
      </c>
      <c r="AH71" s="116">
        <f t="shared" si="62"/>
        <v>9953185</v>
      </c>
      <c r="AI71" s="116">
        <f t="shared" si="62"/>
        <v>351332535</v>
      </c>
      <c r="AJ71" s="116">
        <f t="shared" si="62"/>
        <v>149711695</v>
      </c>
      <c r="AK71" s="116">
        <f t="shared" si="62"/>
        <v>3962993121</v>
      </c>
      <c r="AL71" s="117">
        <f t="shared" si="37"/>
        <v>0.8262289683646413</v>
      </c>
      <c r="AM71" s="117">
        <f t="shared" si="38"/>
        <v>0.044828739938658095</v>
      </c>
      <c r="AN71" s="117">
        <f t="shared" si="39"/>
        <v>0.0025115322424502386</v>
      </c>
      <c r="AO71" s="117">
        <f t="shared" si="40"/>
        <v>0.08865332950952655</v>
      </c>
      <c r="AP71" s="117">
        <f t="shared" si="41"/>
        <v>0.03777742994472384</v>
      </c>
      <c r="AQ71" s="112"/>
      <c r="AR71" s="113" t="s">
        <v>125</v>
      </c>
      <c r="AS71" s="114"/>
      <c r="AT71" s="115">
        <f aca="true" t="shared" si="63" ref="AT71:AY71">SUM(AT8:AT67)</f>
        <v>190625899</v>
      </c>
      <c r="AU71" s="116">
        <f t="shared" si="63"/>
        <v>10315124</v>
      </c>
      <c r="AV71" s="116">
        <f t="shared" si="63"/>
        <v>572946</v>
      </c>
      <c r="AW71" s="116">
        <f t="shared" si="63"/>
        <v>19905094</v>
      </c>
      <c r="AX71" s="116">
        <f t="shared" si="63"/>
        <v>5777999</v>
      </c>
      <c r="AY71" s="116">
        <f t="shared" si="63"/>
        <v>227197062</v>
      </c>
      <c r="AZ71" s="117">
        <f t="shared" si="43"/>
        <v>0.8390332926048137</v>
      </c>
      <c r="BA71" s="117">
        <f t="shared" si="44"/>
        <v>0.04540166104788802</v>
      </c>
      <c r="BB71" s="117">
        <f t="shared" si="45"/>
        <v>0.002521801976470981</v>
      </c>
      <c r="BC71" s="117">
        <f t="shared" si="46"/>
        <v>0.08761158187864243</v>
      </c>
      <c r="BD71" s="117">
        <f t="shared" si="47"/>
        <v>0.025431662492184866</v>
      </c>
    </row>
  </sheetData>
  <mergeCells count="24">
    <mergeCell ref="AY5:AY6"/>
    <mergeCell ref="AZ5:BD5"/>
    <mergeCell ref="AK5:AK6"/>
    <mergeCell ref="AL5:AP5"/>
    <mergeCell ref="AT5:AT6"/>
    <mergeCell ref="AU5:AU6"/>
    <mergeCell ref="AF5:AF6"/>
    <mergeCell ref="AG5:AG6"/>
    <mergeCell ref="AH5:AH6"/>
    <mergeCell ref="AV5:AV6"/>
    <mergeCell ref="S5:S6"/>
    <mergeCell ref="T5:T6"/>
    <mergeCell ref="W5:W6"/>
    <mergeCell ref="X5:AB5"/>
    <mergeCell ref="B5:B7"/>
    <mergeCell ref="P5:P7"/>
    <mergeCell ref="AD5:AD7"/>
    <mergeCell ref="AR5:AR7"/>
    <mergeCell ref="J5:N5"/>
    <mergeCell ref="D5:D6"/>
    <mergeCell ref="E5:E6"/>
    <mergeCell ref="F5:F6"/>
    <mergeCell ref="I5:I6"/>
    <mergeCell ref="R5:R6"/>
  </mergeCells>
  <printOptions/>
  <pageMargins left="0.5905511811023623" right="0.5905511811023623" top="0.5905511811023623" bottom="0.5905511811023623" header="0.31496062992125984" footer="0.31496062992125984"/>
  <pageSetup firstPageNumber="32" useFirstPageNumber="1" fitToWidth="4" horizontalDpi="600" verticalDpi="600" orientation="portrait" paperSize="9" scale="76" r:id="rId1"/>
  <colBreaks count="3" manualBreakCount="3">
    <brk id="14" max="70" man="1"/>
    <brk id="28" max="70" man="1"/>
    <brk id="42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2013-03-22T06:16:35Z</cp:lastPrinted>
  <dcterms:created xsi:type="dcterms:W3CDTF">2013-03-21T06:59:26Z</dcterms:created>
  <dcterms:modified xsi:type="dcterms:W3CDTF">2013-03-22T06:17:34Z</dcterms:modified>
  <cp:category/>
  <cp:version/>
  <cp:contentType/>
  <cp:contentStatus/>
</cp:coreProperties>
</file>