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06-1" sheetId="1" r:id="rId1"/>
    <sheet name="06-2" sheetId="2" r:id="rId2"/>
  </sheets>
  <definedNames>
    <definedName name="_">#REF!</definedName>
    <definedName name="\P">#REF!</definedName>
    <definedName name="\Q">#REF!</definedName>
    <definedName name="\X">#REF!</definedName>
    <definedName name="PRINT_AREA_MI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<sst xmlns="http://schemas.openxmlformats.org/spreadsheetml/2006/main" count="492" uniqueCount="131">
  <si>
    <t>-</t>
  </si>
  <si>
    <t>農 業 所 得 者</t>
  </si>
  <si>
    <t>その他の所得者</t>
  </si>
  <si>
    <t>譲渡等分離課税の者</t>
  </si>
  <si>
    <t>６　個人の市町村民税の所得割額等に関する調（所得者区分別）</t>
  </si>
  <si>
    <t>(単位：人、千円）</t>
  </si>
  <si>
    <t>納 税 義 務 者 数</t>
  </si>
  <si>
    <t>総     所     得     金     額     等</t>
  </si>
  <si>
    <t>うち
所得税の
納税義務なし</t>
  </si>
  <si>
    <t>うち分離長期
譲渡所得金額</t>
  </si>
  <si>
    <t>うち分離短期
譲渡所得金額</t>
  </si>
  <si>
    <t>うち株式等に係る譲渡所得等の金額</t>
  </si>
  <si>
    <t>うち先物取引に係る雑所得等の金額</t>
  </si>
  <si>
    <t>給 与 所 得 者</t>
  </si>
  <si>
    <t>営 業 等 所 得 者</t>
  </si>
  <si>
    <t>合　　　計</t>
  </si>
  <si>
    <t>所得控除額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</si>
  <si>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</si>
  <si>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</si>
  <si>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</si>
  <si>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</si>
  <si>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</si>
  <si>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</si>
  <si>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</si>
  <si>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</si>
  <si>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　　※</t>
  </si>
  <si>
    <t>うち所得税の
納税義務なし</t>
  </si>
  <si>
    <t>給 与 所 得 者</t>
  </si>
  <si>
    <t>※減免税額を控除した額</t>
  </si>
  <si>
    <t>　（１）合 計</t>
  </si>
  <si>
    <t xml:space="preserve">区　分 </t>
  </si>
  <si>
    <t xml:space="preserve"> 所得者区分</t>
  </si>
  <si>
    <t>うち上場株式等に係る配当所得金額</t>
  </si>
  <si>
    <t>（２）所得者区分別</t>
  </si>
  <si>
    <t>　（ア）納税義務者数</t>
  </si>
  <si>
    <t>　（イ）総所得金額</t>
  </si>
  <si>
    <t>　（ウ）課税標準額</t>
  </si>
  <si>
    <t>　（エ）所得割額</t>
  </si>
  <si>
    <t>(単位：人）</t>
  </si>
  <si>
    <t>(単位：千円）</t>
  </si>
  <si>
    <t>市町村名</t>
  </si>
  <si>
    <t>給与所得者</t>
  </si>
  <si>
    <t>営業等所得者</t>
  </si>
  <si>
    <t>農業所得者</t>
  </si>
  <si>
    <t xml:space="preserve">  その他の</t>
  </si>
  <si>
    <t>短・長期譲渡所</t>
  </si>
  <si>
    <t>合    計</t>
  </si>
  <si>
    <t>割                合</t>
  </si>
  <si>
    <t>給与所得者</t>
  </si>
  <si>
    <t xml:space="preserve">  所得者</t>
  </si>
  <si>
    <t>得等の分離課税</t>
  </si>
  <si>
    <t>給  与</t>
  </si>
  <si>
    <t>営業等</t>
  </si>
  <si>
    <t>農  業</t>
  </si>
  <si>
    <t>その他</t>
  </si>
  <si>
    <t>分離課税</t>
  </si>
  <si>
    <t>(A)</t>
  </si>
  <si>
    <t>(B)</t>
  </si>
  <si>
    <t>(C)</t>
  </si>
  <si>
    <t>(D)</t>
  </si>
  <si>
    <t xml:space="preserve"> をした者 (E)   </t>
  </si>
  <si>
    <t>(F)</t>
  </si>
  <si>
    <t>(A/F)</t>
  </si>
  <si>
    <t>(B/F)</t>
  </si>
  <si>
    <t>(C/F)</t>
  </si>
  <si>
    <t>(D/F)</t>
  </si>
  <si>
    <t>(E/F)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</si>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</sst>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</cellStyleXfs>
  <cellXfs count="147">
    <xf numFmtId="0" fontId="0" fillId="0" borderId="0" xfId="0" applyAlignment="1">
      <alignment vertical="center"/>
    </xf>
    <xf numFmtId="0" fontId="2" fillId="0" borderId="0" xfId="21" applyNumberFormat="1" applyFont="1" applyAlignment="1">
      <alignment vertical="center"/>
      <protection/>
    </xf>
    <xf numFmtId="0" fontId="6" fillId="0" borderId="0" xfId="21" applyNumberFormat="1" applyFont="1" applyAlignment="1" applyProtection="1">
      <alignment vertical="center"/>
      <protection/>
    </xf>
    <xf numFmtId="0" fontId="7" fillId="0" borderId="0" xfId="21" applyNumberFormat="1" applyFont="1" applyAlignment="1" applyProtection="1">
      <alignment vertical="center"/>
      <protection/>
    </xf>
    <xf numFmtId="0" fontId="8" fillId="0" borderId="0" xfId="21" applyNumberFormat="1" applyFont="1" applyAlignment="1">
      <alignment vertical="center"/>
      <protection/>
    </xf>
    <xf numFmtId="0" fontId="9" fillId="0" borderId="0" xfId="21" applyNumberFormat="1" applyFont="1" applyAlignment="1" applyProtection="1">
      <alignment vertical="center"/>
      <protection/>
    </xf>
    <xf numFmtId="0" fontId="7" fillId="0" borderId="0" xfId="21" applyNumberFormat="1" applyFont="1" applyAlignment="1" applyProtection="1">
      <alignment horizontal="right" vertical="center"/>
      <protection/>
    </xf>
    <xf numFmtId="0" fontId="7" fillId="0" borderId="1" xfId="21" applyNumberFormat="1" applyFont="1" applyBorder="1" applyAlignment="1" applyProtection="1">
      <alignment horizontal="right" vertical="center"/>
      <protection/>
    </xf>
    <xf numFmtId="0" fontId="7" fillId="0" borderId="2" xfId="21" applyNumberFormat="1" applyFont="1" applyBorder="1" applyAlignment="1" applyProtection="1">
      <alignment vertical="center"/>
      <protection/>
    </xf>
    <xf numFmtId="0" fontId="7" fillId="0" borderId="3" xfId="21" applyNumberFormat="1" applyFont="1" applyBorder="1" applyAlignment="1" applyProtection="1">
      <alignment vertical="center"/>
      <protection/>
    </xf>
    <xf numFmtId="0" fontId="8" fillId="0" borderId="4" xfId="21" applyNumberFormat="1" applyFont="1" applyBorder="1" applyAlignment="1" applyProtection="1">
      <alignment horizontal="center" vertical="center" wrapText="1"/>
      <protection/>
    </xf>
    <xf numFmtId="0" fontId="7" fillId="0" borderId="5" xfId="21" applyNumberFormat="1" applyFont="1" applyBorder="1" applyAlignment="1" applyProtection="1">
      <alignment vertical="center"/>
      <protection/>
    </xf>
    <xf numFmtId="0" fontId="7" fillId="0" borderId="6" xfId="21" applyNumberFormat="1" applyFont="1" applyBorder="1" applyAlignment="1" applyProtection="1">
      <alignment horizontal="center" vertical="center" wrapText="1"/>
      <protection/>
    </xf>
    <xf numFmtId="0" fontId="7" fillId="0" borderId="7" xfId="21" applyNumberFormat="1" applyFont="1" applyBorder="1" applyAlignment="1" applyProtection="1">
      <alignment horizontal="center" vertical="center" wrapText="1"/>
      <protection/>
    </xf>
    <xf numFmtId="0" fontId="7" fillId="0" borderId="8" xfId="21" applyNumberFormat="1" applyFont="1" applyBorder="1" applyAlignment="1" applyProtection="1">
      <alignment horizontal="center" vertical="center" wrapText="1"/>
      <protection/>
    </xf>
    <xf numFmtId="0" fontId="8" fillId="0" borderId="2" xfId="22" applyNumberFormat="1" applyFont="1" applyBorder="1" applyAlignment="1" applyProtection="1">
      <alignment horizontal="center" vertical="center"/>
      <protection/>
    </xf>
    <xf numFmtId="38" fontId="7" fillId="0" borderId="9" xfId="17" applyFont="1" applyBorder="1" applyAlignment="1" applyProtection="1">
      <alignment vertical="center"/>
      <protection/>
    </xf>
    <xf numFmtId="38" fontId="7" fillId="0" borderId="10" xfId="17" applyFont="1" applyBorder="1" applyAlignment="1" applyProtection="1">
      <alignment vertical="center"/>
      <protection/>
    </xf>
    <xf numFmtId="38" fontId="7" fillId="0" borderId="10" xfId="17" applyFont="1" applyBorder="1" applyAlignment="1" applyProtection="1">
      <alignment horizontal="center" vertical="center"/>
      <protection/>
    </xf>
    <xf numFmtId="38" fontId="7" fillId="0" borderId="11" xfId="17" applyFont="1" applyBorder="1" applyAlignment="1" applyProtection="1">
      <alignment horizontal="center" vertical="center"/>
      <protection/>
    </xf>
    <xf numFmtId="38" fontId="7" fillId="0" borderId="12" xfId="17" applyFont="1" applyBorder="1" applyAlignment="1" applyProtection="1">
      <alignment horizontal="center" vertical="center"/>
      <protection/>
    </xf>
    <xf numFmtId="0" fontId="8" fillId="0" borderId="13" xfId="22" applyNumberFormat="1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vertical="center"/>
      <protection/>
    </xf>
    <xf numFmtId="38" fontId="7" fillId="0" borderId="15" xfId="17" applyFont="1" applyBorder="1" applyAlignment="1" applyProtection="1">
      <alignment vertical="center"/>
      <protection/>
    </xf>
    <xf numFmtId="38" fontId="7" fillId="0" borderId="15" xfId="17" applyFont="1" applyBorder="1" applyAlignment="1" applyProtection="1">
      <alignment horizontal="center" vertical="center"/>
      <protection/>
    </xf>
    <xf numFmtId="38" fontId="7" fillId="0" borderId="16" xfId="17" applyFont="1" applyBorder="1" applyAlignment="1" applyProtection="1">
      <alignment horizontal="center" vertical="center"/>
      <protection/>
    </xf>
    <xf numFmtId="38" fontId="7" fillId="0" borderId="17" xfId="17" applyFont="1" applyBorder="1" applyAlignment="1" applyProtection="1">
      <alignment horizontal="center" vertical="center"/>
      <protection/>
    </xf>
    <xf numFmtId="38" fontId="7" fillId="0" borderId="11" xfId="17" applyFont="1" applyBorder="1" applyAlignment="1" applyProtection="1">
      <alignment vertical="center"/>
      <protection/>
    </xf>
    <xf numFmtId="38" fontId="7" fillId="0" borderId="12" xfId="17" applyFont="1" applyBorder="1" applyAlignment="1" applyProtection="1">
      <alignment vertical="center"/>
      <protection/>
    </xf>
    <xf numFmtId="0" fontId="8" fillId="0" borderId="18" xfId="22" applyNumberFormat="1" applyFont="1" applyBorder="1" applyAlignment="1" applyProtection="1">
      <alignment horizontal="center" vertical="center"/>
      <protection/>
    </xf>
    <xf numFmtId="38" fontId="7" fillId="0" borderId="13" xfId="17" applyFont="1" applyBorder="1" applyAlignment="1" applyProtection="1">
      <alignment vertical="center"/>
      <protection/>
    </xf>
    <xf numFmtId="0" fontId="7" fillId="0" borderId="0" xfId="21" applyNumberFormat="1" applyFont="1" applyBorder="1" applyAlignment="1" applyProtection="1">
      <alignment vertical="center"/>
      <protection/>
    </xf>
    <xf numFmtId="0" fontId="7" fillId="0" borderId="19" xfId="21" applyNumberFormat="1" applyFont="1" applyBorder="1" applyAlignment="1" applyProtection="1">
      <alignment vertical="center"/>
      <protection/>
    </xf>
    <xf numFmtId="0" fontId="8" fillId="0" borderId="20" xfId="22" applyNumberFormat="1" applyFont="1" applyBorder="1" applyAlignment="1" applyProtection="1">
      <alignment horizontal="center" vertical="center"/>
      <protection/>
    </xf>
    <xf numFmtId="38" fontId="7" fillId="0" borderId="21" xfId="17" applyFont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horizontal="center" vertical="center"/>
      <protection/>
    </xf>
    <xf numFmtId="38" fontId="7" fillId="0" borderId="22" xfId="17" applyFont="1" applyFill="1" applyBorder="1" applyAlignment="1" applyProtection="1">
      <alignment horizontal="center" vertical="center"/>
      <protection/>
    </xf>
    <xf numFmtId="38" fontId="7" fillId="0" borderId="23" xfId="17" applyFont="1" applyBorder="1" applyAlignment="1" applyProtection="1">
      <alignment vertical="center"/>
      <protection/>
    </xf>
    <xf numFmtId="38" fontId="7" fillId="0" borderId="15" xfId="17" applyFont="1" applyFill="1" applyBorder="1" applyAlignment="1" applyProtection="1">
      <alignment horizontal="center" vertical="center"/>
      <protection/>
    </xf>
    <xf numFmtId="38" fontId="7" fillId="0" borderId="4" xfId="17" applyFont="1" applyFill="1" applyBorder="1" applyAlignment="1" applyProtection="1">
      <alignment horizontal="center" vertical="center"/>
      <protection/>
    </xf>
    <xf numFmtId="38" fontId="7" fillId="0" borderId="4" xfId="17" applyFont="1" applyFill="1" applyBorder="1" applyAlignment="1" applyProtection="1">
      <alignment vertical="center"/>
      <protection/>
    </xf>
    <xf numFmtId="0" fontId="7" fillId="0" borderId="0" xfId="21" applyNumberFormat="1" applyFont="1" applyBorder="1" applyAlignment="1" applyProtection="1">
      <alignment horizontal="center" vertical="center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7" fillId="0" borderId="24" xfId="21" applyNumberFormat="1" applyFont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vertical="center"/>
      <protection/>
    </xf>
    <xf numFmtId="0" fontId="7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0" xfId="21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Border="1" applyAlignment="1" applyProtection="1">
      <alignment horizontal="center" vertical="center"/>
      <protection/>
    </xf>
    <xf numFmtId="0" fontId="8" fillId="0" borderId="0" xfId="21" applyNumberFormat="1" applyFont="1" applyAlignment="1">
      <alignment horizontal="center" vertical="center"/>
      <protection/>
    </xf>
    <xf numFmtId="38" fontId="8" fillId="0" borderId="23" xfId="17" applyFont="1" applyFill="1" applyBorder="1" applyAlignment="1" applyProtection="1">
      <alignment vertical="center"/>
      <protection/>
    </xf>
    <xf numFmtId="38" fontId="8" fillId="0" borderId="16" xfId="17" applyFont="1" applyFill="1" applyBorder="1" applyAlignment="1" applyProtection="1">
      <alignment vertical="center"/>
      <protection/>
    </xf>
    <xf numFmtId="38" fontId="8" fillId="0" borderId="4" xfId="17" applyFont="1" applyFill="1" applyBorder="1" applyAlignment="1" applyProtection="1">
      <alignment vertical="center"/>
      <protection/>
    </xf>
    <xf numFmtId="38" fontId="8" fillId="0" borderId="2" xfId="17" applyFont="1" applyFill="1" applyBorder="1" applyAlignment="1" applyProtection="1">
      <alignment vertical="center"/>
      <protection/>
    </xf>
    <xf numFmtId="38" fontId="8" fillId="0" borderId="21" xfId="17" applyFont="1" applyFill="1" applyBorder="1" applyAlignment="1" applyProtection="1">
      <alignment vertical="center"/>
      <protection/>
    </xf>
    <xf numFmtId="38" fontId="8" fillId="0" borderId="11" xfId="17" applyFont="1" applyFill="1" applyBorder="1" applyAlignment="1" applyProtection="1">
      <alignment vertical="center"/>
      <protection/>
    </xf>
    <xf numFmtId="0" fontId="8" fillId="0" borderId="0" xfId="21" applyNumberFormat="1" applyFont="1" applyBorder="1" applyAlignment="1" applyProtection="1">
      <alignment horizontal="center" vertical="center" wrapText="1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7" fillId="0" borderId="21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horizontal="right" vertical="center"/>
      <protection/>
    </xf>
    <xf numFmtId="38" fontId="7" fillId="0" borderId="25" xfId="17" applyFont="1" applyFill="1" applyBorder="1" applyAlignment="1" applyProtection="1">
      <alignment vertical="center"/>
      <protection/>
    </xf>
    <xf numFmtId="38" fontId="7" fillId="0" borderId="26" xfId="17" applyFont="1" applyFill="1" applyBorder="1" applyAlignment="1" applyProtection="1">
      <alignment horizontal="right" vertical="center"/>
      <protection/>
    </xf>
    <xf numFmtId="38" fontId="7" fillId="0" borderId="27" xfId="17" applyFont="1" applyFill="1" applyBorder="1" applyAlignment="1" applyProtection="1">
      <alignment vertical="center"/>
      <protection/>
    </xf>
    <xf numFmtId="0" fontId="8" fillId="0" borderId="28" xfId="21" applyNumberFormat="1" applyFont="1" applyBorder="1" applyAlignment="1" applyProtection="1">
      <alignment horizontal="center" vertical="center"/>
      <protection/>
    </xf>
    <xf numFmtId="0" fontId="8" fillId="0" borderId="29" xfId="21" applyNumberFormat="1" applyFont="1" applyBorder="1" applyAlignment="1" applyProtection="1">
      <alignment horizontal="center" vertical="center"/>
      <protection/>
    </xf>
    <xf numFmtId="0" fontId="7" fillId="0" borderId="30" xfId="21" applyNumberFormat="1" applyFont="1" applyBorder="1" applyAlignment="1" applyProtection="1">
      <alignment horizontal="center" vertical="center"/>
      <protection/>
    </xf>
    <xf numFmtId="0" fontId="7" fillId="0" borderId="28" xfId="21" applyNumberFormat="1" applyFont="1" applyBorder="1" applyAlignment="1" applyProtection="1">
      <alignment horizontal="center" vertical="center"/>
      <protection/>
    </xf>
    <xf numFmtId="0" fontId="7" fillId="0" borderId="31" xfId="21" applyNumberFormat="1" applyFont="1" applyBorder="1" applyAlignment="1" applyProtection="1">
      <alignment horizontal="center" vertical="center"/>
      <protection/>
    </xf>
    <xf numFmtId="0" fontId="7" fillId="0" borderId="32" xfId="21" applyNumberFormat="1" applyFont="1" applyBorder="1" applyAlignment="1" applyProtection="1">
      <alignment horizontal="center" vertical="center"/>
      <protection/>
    </xf>
    <xf numFmtId="0" fontId="7" fillId="0" borderId="33" xfId="21" applyNumberFormat="1" applyFont="1" applyBorder="1" applyAlignment="1" applyProtection="1">
      <alignment horizontal="center" vertical="center"/>
      <protection/>
    </xf>
    <xf numFmtId="0" fontId="7" fillId="0" borderId="1" xfId="21" applyNumberFormat="1" applyFont="1" applyBorder="1" applyAlignment="1" applyProtection="1">
      <alignment horizontal="center" vertical="center"/>
      <protection/>
    </xf>
    <xf numFmtId="0" fontId="7" fillId="0" borderId="22" xfId="21" applyNumberFormat="1" applyFont="1" applyBorder="1" applyAlignment="1" applyProtection="1">
      <alignment horizontal="center" vertical="center"/>
      <protection/>
    </xf>
    <xf numFmtId="0" fontId="8" fillId="0" borderId="32" xfId="21" applyNumberFormat="1" applyFont="1" applyBorder="1" applyAlignment="1" applyProtection="1">
      <alignment horizontal="center" vertical="center" wrapText="1"/>
      <protection/>
    </xf>
    <xf numFmtId="0" fontId="8" fillId="0" borderId="21" xfId="21" applyNumberFormat="1" applyFont="1" applyBorder="1" applyAlignment="1" applyProtection="1">
      <alignment horizontal="center" vertical="center" wrapText="1"/>
      <protection/>
    </xf>
    <xf numFmtId="0" fontId="8" fillId="0" borderId="34" xfId="21" applyNumberFormat="1" applyFont="1" applyFill="1" applyBorder="1" applyAlignment="1" applyProtection="1">
      <alignment horizontal="center" vertical="center" wrapText="1"/>
      <protection/>
    </xf>
    <xf numFmtId="0" fontId="8" fillId="0" borderId="11" xfId="21" applyNumberFormat="1" applyFont="1" applyFill="1" applyBorder="1" applyAlignment="1" applyProtection="1">
      <alignment horizontal="center" vertical="center" wrapText="1"/>
      <protection/>
    </xf>
    <xf numFmtId="0" fontId="8" fillId="0" borderId="1" xfId="21" applyNumberFormat="1" applyFont="1" applyBorder="1" applyAlignment="1" applyProtection="1">
      <alignment horizontal="center" vertical="center" wrapText="1"/>
      <protection/>
    </xf>
    <xf numFmtId="0" fontId="8" fillId="0" borderId="22" xfId="21" applyNumberFormat="1" applyFont="1" applyBorder="1" applyAlignment="1" applyProtection="1">
      <alignment horizontal="center" vertical="center" wrapText="1"/>
      <protection/>
    </xf>
    <xf numFmtId="0" fontId="11" fillId="0" borderId="0" xfId="23" applyNumberFormat="1" applyFont="1" applyBorder="1" applyAlignment="1" applyProtection="1">
      <alignment horizontal="left" vertical="center"/>
      <protection/>
    </xf>
    <xf numFmtId="0" fontId="8" fillId="0" borderId="0" xfId="23" applyNumberFormat="1" applyFont="1" applyBorder="1" applyAlignment="1" applyProtection="1">
      <alignment horizontal="left" vertical="center"/>
      <protection/>
    </xf>
    <xf numFmtId="0" fontId="8" fillId="0" borderId="0" xfId="23" applyNumberFormat="1" applyFont="1" applyAlignment="1" applyProtection="1">
      <alignment vertical="center"/>
      <protection/>
    </xf>
    <xf numFmtId="0" fontId="12" fillId="0" borderId="0" xfId="23" applyNumberFormat="1" applyFont="1" applyAlignment="1">
      <alignment vertical="center"/>
      <protection/>
    </xf>
    <xf numFmtId="0" fontId="8" fillId="0" borderId="0" xfId="23" applyNumberFormat="1" applyFont="1" applyBorder="1" applyAlignment="1" applyProtection="1">
      <alignment vertical="center"/>
      <protection/>
    </xf>
    <xf numFmtId="0" fontId="8" fillId="0" borderId="30" xfId="23" applyNumberFormat="1" applyFont="1" applyBorder="1" applyAlignment="1" applyProtection="1">
      <alignment horizontal="center" vertical="center"/>
      <protection/>
    </xf>
    <xf numFmtId="0" fontId="8" fillId="0" borderId="28" xfId="23" applyNumberFormat="1" applyFont="1" applyBorder="1" applyAlignment="1" applyProtection="1">
      <alignment horizontal="distributed" vertical="center"/>
      <protection/>
    </xf>
    <xf numFmtId="0" fontId="8" fillId="0" borderId="31" xfId="23" applyNumberFormat="1" applyFont="1" applyBorder="1" applyAlignment="1" applyProtection="1">
      <alignment horizontal="center" vertical="center"/>
      <protection/>
    </xf>
    <xf numFmtId="0" fontId="8" fillId="0" borderId="32" xfId="23" applyNumberFormat="1" applyFont="1" applyBorder="1" applyAlignment="1" applyProtection="1">
      <alignment horizontal="center" vertical="center"/>
      <protection/>
    </xf>
    <xf numFmtId="0" fontId="8" fillId="0" borderId="34" xfId="23" applyNumberFormat="1" applyFont="1" applyBorder="1" applyAlignment="1" applyProtection="1">
      <alignment horizontal="center" vertical="center"/>
      <protection/>
    </xf>
    <xf numFmtId="0" fontId="8" fillId="0" borderId="33" xfId="23" applyNumberFormat="1" applyFont="1" applyBorder="1" applyAlignment="1" applyProtection="1">
      <alignment horizontal="left" vertical="center"/>
      <protection/>
    </xf>
    <xf numFmtId="0" fontId="13" fillId="0" borderId="33" xfId="23" applyNumberFormat="1" applyFont="1" applyBorder="1" applyAlignment="1" applyProtection="1">
      <alignment horizontal="center" vertical="center"/>
      <protection/>
    </xf>
    <xf numFmtId="0" fontId="7" fillId="0" borderId="33" xfId="23" applyNumberFormat="1" applyFont="1" applyFill="1" applyBorder="1" applyAlignment="1" applyProtection="1">
      <alignment horizontal="center" vertical="center"/>
      <protection/>
    </xf>
    <xf numFmtId="0" fontId="8" fillId="0" borderId="6" xfId="23" applyNumberFormat="1" applyFont="1" applyBorder="1" applyAlignment="1" applyProtection="1">
      <alignment horizontal="center" vertical="center"/>
      <protection/>
    </xf>
    <xf numFmtId="0" fontId="8" fillId="0" borderId="35" xfId="23" applyNumberFormat="1" applyFont="1" applyBorder="1" applyAlignment="1" applyProtection="1">
      <alignment horizontal="center" vertical="center"/>
      <protection/>
    </xf>
    <xf numFmtId="0" fontId="8" fillId="0" borderId="29" xfId="23" applyNumberFormat="1" applyFont="1" applyBorder="1" applyAlignment="1" applyProtection="1">
      <alignment horizontal="center" vertical="center"/>
      <protection/>
    </xf>
    <xf numFmtId="0" fontId="8" fillId="0" borderId="0" xfId="23" applyNumberFormat="1" applyFont="1" applyAlignment="1">
      <alignment vertical="center"/>
      <protection/>
    </xf>
    <xf numFmtId="0" fontId="8" fillId="0" borderId="36" xfId="23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8" fillId="0" borderId="37" xfId="23" applyNumberFormat="1" applyFont="1" applyBorder="1" applyAlignment="1" applyProtection="1">
      <alignment horizontal="center" vertical="center"/>
      <protection/>
    </xf>
    <xf numFmtId="0" fontId="8" fillId="0" borderId="38" xfId="23" applyNumberFormat="1" applyFont="1" applyBorder="1" applyAlignment="1" applyProtection="1">
      <alignment horizontal="center" vertical="center"/>
      <protection/>
    </xf>
    <xf numFmtId="0" fontId="8" fillId="0" borderId="39" xfId="23" applyNumberFormat="1" applyFont="1" applyBorder="1" applyAlignment="1" applyProtection="1">
      <alignment horizontal="center" vertical="center"/>
      <protection/>
    </xf>
    <xf numFmtId="0" fontId="8" fillId="0" borderId="25" xfId="23" applyNumberFormat="1" applyFont="1" applyBorder="1" applyAlignment="1" applyProtection="1">
      <alignment vertical="center"/>
      <protection/>
    </xf>
    <xf numFmtId="0" fontId="13" fillId="0" borderId="25" xfId="23" applyNumberFormat="1" applyFont="1" applyBorder="1" applyAlignment="1" applyProtection="1">
      <alignment horizontal="center" vertical="center"/>
      <protection/>
    </xf>
    <xf numFmtId="0" fontId="7" fillId="0" borderId="25" xfId="23" applyNumberFormat="1" applyFont="1" applyFill="1" applyBorder="1" applyAlignment="1" applyProtection="1">
      <alignment horizontal="center" vertical="center"/>
      <protection/>
    </xf>
    <xf numFmtId="0" fontId="8" fillId="0" borderId="25" xfId="23" applyNumberFormat="1" applyFont="1" applyBorder="1" applyAlignment="1" applyProtection="1">
      <alignment horizontal="center" vertical="center"/>
      <protection/>
    </xf>
    <xf numFmtId="0" fontId="8" fillId="0" borderId="27" xfId="23" applyNumberFormat="1" applyFont="1" applyBorder="1" applyAlignment="1" applyProtection="1">
      <alignment horizontal="center" vertical="center"/>
      <protection/>
    </xf>
    <xf numFmtId="0" fontId="8" fillId="0" borderId="19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distributed" vertical="center"/>
    </xf>
    <xf numFmtId="0" fontId="8" fillId="0" borderId="24" xfId="23" applyNumberFormat="1" applyFont="1" applyBorder="1" applyAlignment="1" applyProtection="1">
      <alignment horizontal="center" vertical="center"/>
      <protection/>
    </xf>
    <xf numFmtId="0" fontId="8" fillId="0" borderId="3" xfId="23" applyNumberFormat="1" applyFont="1" applyBorder="1" applyAlignment="1" applyProtection="1">
      <alignment horizontal="right" vertical="center"/>
      <protection/>
    </xf>
    <xf numFmtId="0" fontId="8" fillId="0" borderId="5" xfId="23" applyNumberFormat="1" applyFont="1" applyBorder="1" applyAlignment="1" applyProtection="1">
      <alignment horizontal="right" vertical="center"/>
      <protection/>
    </xf>
    <xf numFmtId="0" fontId="13" fillId="0" borderId="5" xfId="23" applyNumberFormat="1" applyFont="1" applyBorder="1" applyAlignment="1" applyProtection="1">
      <alignment horizontal="center" vertical="center"/>
      <protection/>
    </xf>
    <xf numFmtId="0" fontId="7" fillId="0" borderId="5" xfId="23" applyNumberFormat="1" applyFont="1" applyFill="1" applyBorder="1" applyAlignment="1" applyProtection="1">
      <alignment horizontal="right" vertical="center"/>
      <protection/>
    </xf>
    <xf numFmtId="0" fontId="8" fillId="0" borderId="5" xfId="23" applyNumberFormat="1" applyFont="1" applyBorder="1" applyAlignment="1" applyProtection="1">
      <alignment horizontal="center" vertical="center"/>
      <protection/>
    </xf>
    <xf numFmtId="0" fontId="8" fillId="0" borderId="40" xfId="23" applyNumberFormat="1" applyFont="1" applyBorder="1" applyAlignment="1" applyProtection="1">
      <alignment horizontal="center" vertical="center"/>
      <protection/>
    </xf>
    <xf numFmtId="37" fontId="8" fillId="0" borderId="36" xfId="23" applyFont="1" applyBorder="1" applyAlignment="1" applyProtection="1">
      <alignment horizontal="center" vertical="center"/>
      <protection/>
    </xf>
    <xf numFmtId="37" fontId="8" fillId="0" borderId="0" xfId="23" applyFont="1" applyBorder="1" applyAlignment="1" applyProtection="1">
      <alignment horizontal="distributed" vertical="center"/>
      <protection/>
    </xf>
    <xf numFmtId="37" fontId="8" fillId="0" borderId="37" xfId="23" applyFont="1" applyBorder="1" applyAlignment="1" applyProtection="1">
      <alignment horizontal="center" vertical="center"/>
      <protection/>
    </xf>
    <xf numFmtId="38" fontId="8" fillId="0" borderId="31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178" fontId="8" fillId="0" borderId="1" xfId="23" applyNumberFormat="1" applyFont="1" applyBorder="1" applyAlignment="1">
      <alignment horizontal="center" vertical="center"/>
      <protection/>
    </xf>
    <xf numFmtId="38" fontId="8" fillId="0" borderId="37" xfId="17" applyFont="1" applyBorder="1" applyAlignment="1">
      <alignment vertical="center"/>
    </xf>
    <xf numFmtId="38" fontId="8" fillId="0" borderId="41" xfId="17" applyFont="1" applyBorder="1" applyAlignment="1">
      <alignment vertical="center"/>
    </xf>
    <xf numFmtId="178" fontId="8" fillId="0" borderId="41" xfId="23" applyNumberFormat="1" applyFont="1" applyBorder="1" applyAlignment="1">
      <alignment horizontal="center" vertical="center"/>
      <protection/>
    </xf>
    <xf numFmtId="37" fontId="8" fillId="0" borderId="42" xfId="23" applyFont="1" applyBorder="1" applyAlignment="1" applyProtection="1">
      <alignment horizontal="center" vertical="center"/>
      <protection/>
    </xf>
    <xf numFmtId="37" fontId="8" fillId="0" borderId="43" xfId="23" applyFont="1" applyBorder="1" applyAlignment="1" applyProtection="1">
      <alignment horizontal="distributed" vertical="center"/>
      <protection/>
    </xf>
    <xf numFmtId="37" fontId="8" fillId="0" borderId="44" xfId="23" applyFont="1" applyBorder="1" applyAlignment="1" applyProtection="1">
      <alignment horizontal="center" vertical="center"/>
      <protection/>
    </xf>
    <xf numFmtId="38" fontId="8" fillId="0" borderId="44" xfId="17" applyFont="1" applyBorder="1" applyAlignment="1">
      <alignment vertical="center"/>
    </xf>
    <xf numFmtId="38" fontId="8" fillId="0" borderId="45" xfId="17" applyFont="1" applyBorder="1" applyAlignment="1">
      <alignment vertical="center"/>
    </xf>
    <xf numFmtId="178" fontId="8" fillId="0" borderId="45" xfId="23" applyNumberFormat="1" applyFont="1" applyBorder="1" applyAlignment="1">
      <alignment horizontal="center" vertical="center"/>
      <protection/>
    </xf>
    <xf numFmtId="37" fontId="8" fillId="0" borderId="46" xfId="23" applyFont="1" applyBorder="1" applyAlignment="1" applyProtection="1">
      <alignment horizontal="center" vertical="center"/>
      <protection/>
    </xf>
    <xf numFmtId="37" fontId="8" fillId="0" borderId="47" xfId="23" applyFont="1" applyBorder="1" applyAlignment="1" applyProtection="1">
      <alignment horizontal="distributed" vertical="center"/>
      <protection/>
    </xf>
    <xf numFmtId="37" fontId="8" fillId="0" borderId="48" xfId="23" applyFont="1" applyBorder="1" applyAlignment="1" applyProtection="1">
      <alignment horizontal="center" vertical="center"/>
      <protection/>
    </xf>
    <xf numFmtId="0" fontId="8" fillId="0" borderId="0" xfId="23" applyNumberFormat="1" applyFont="1" applyBorder="1" applyAlignment="1">
      <alignment vertical="center"/>
      <protection/>
    </xf>
    <xf numFmtId="38" fontId="8" fillId="0" borderId="48" xfId="17" applyFont="1" applyBorder="1" applyAlignment="1">
      <alignment vertical="center"/>
    </xf>
    <xf numFmtId="38" fontId="8" fillId="0" borderId="49" xfId="17" applyFont="1" applyBorder="1" applyAlignment="1">
      <alignment vertical="center"/>
    </xf>
    <xf numFmtId="178" fontId="8" fillId="0" borderId="49" xfId="23" applyNumberFormat="1" applyFont="1" applyBorder="1" applyAlignment="1">
      <alignment horizontal="center" vertical="center"/>
      <protection/>
    </xf>
    <xf numFmtId="37" fontId="8" fillId="0" borderId="30" xfId="23" applyFont="1" applyBorder="1" applyAlignment="1" applyProtection="1">
      <alignment horizontal="center" vertical="center"/>
      <protection/>
    </xf>
    <xf numFmtId="37" fontId="8" fillId="0" borderId="28" xfId="23" applyFont="1" applyBorder="1" applyAlignment="1" applyProtection="1">
      <alignment horizontal="distributed" vertical="center"/>
      <protection/>
    </xf>
    <xf numFmtId="37" fontId="8" fillId="0" borderId="31" xfId="23" applyFont="1" applyBorder="1" applyAlignment="1" applyProtection="1">
      <alignment horizontal="center" vertical="center"/>
      <protection/>
    </xf>
    <xf numFmtId="37" fontId="8" fillId="0" borderId="19" xfId="23" applyFont="1" applyBorder="1" applyAlignment="1" applyProtection="1">
      <alignment horizontal="center" vertical="center"/>
      <protection/>
    </xf>
    <xf numFmtId="37" fontId="8" fillId="0" borderId="3" xfId="23" applyFont="1" applyBorder="1" applyAlignment="1" applyProtection="1">
      <alignment horizontal="distributed" vertical="center"/>
      <protection/>
    </xf>
    <xf numFmtId="37" fontId="8" fillId="0" borderId="24" xfId="23" applyFont="1" applyBorder="1" applyAlignment="1" applyProtection="1">
      <alignment horizontal="center" vertical="center"/>
      <protection/>
    </xf>
    <xf numFmtId="38" fontId="8" fillId="0" borderId="24" xfId="17" applyFont="1" applyBorder="1" applyAlignment="1">
      <alignment vertical="center"/>
    </xf>
    <xf numFmtId="38" fontId="8" fillId="0" borderId="22" xfId="17" applyFont="1" applyBorder="1" applyAlignment="1">
      <alignment vertical="center"/>
    </xf>
    <xf numFmtId="178" fontId="8" fillId="0" borderId="22" xfId="23" applyNumberFormat="1" applyFont="1" applyBorder="1" applyAlignment="1">
      <alignment horizontal="center" vertical="center"/>
      <protection/>
    </xf>
    <xf numFmtId="0" fontId="8" fillId="0" borderId="0" xfId="23" applyNumberFormat="1" applyFont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20課06-1" xfId="22"/>
    <cellStyle name="標準_H20課06-2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 topLeftCell="A1">
      <selection activeCell="B20" sqref="B20"/>
    </sheetView>
  </sheetViews>
  <sheetFormatPr defaultColWidth="12.125" defaultRowHeight="19.5" customHeight="1"/>
  <cols>
    <col min="1" max="1" width="17.50390625" style="1" customWidth="1"/>
    <col min="2" max="9" width="12.125" style="1" customWidth="1"/>
    <col min="10" max="16384" width="12.125" style="1" customWidth="1"/>
  </cols>
  <sheetData>
    <row r="1" spans="1:9" ht="19.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5" t="s">
        <v>29</v>
      </c>
      <c r="B2" s="3"/>
      <c r="C2" s="3"/>
      <c r="D2" s="3"/>
      <c r="E2" s="3"/>
      <c r="F2" s="3"/>
      <c r="G2" s="3"/>
      <c r="H2" s="3"/>
      <c r="I2" s="6" t="s">
        <v>5</v>
      </c>
    </row>
    <row r="3" spans="1:9" ht="19.5" customHeight="1">
      <c r="A3" s="7" t="s">
        <v>30</v>
      </c>
      <c r="B3" s="67" t="s">
        <v>6</v>
      </c>
      <c r="C3" s="69"/>
      <c r="D3" s="70" t="s">
        <v>7</v>
      </c>
      <c r="E3" s="67"/>
      <c r="F3" s="67"/>
      <c r="G3" s="67"/>
      <c r="H3" s="67"/>
      <c r="I3" s="68"/>
    </row>
    <row r="4" spans="1:9" ht="36" customHeight="1">
      <c r="A4" s="8" t="s">
        <v>31</v>
      </c>
      <c r="B4" s="9"/>
      <c r="C4" s="10" t="s">
        <v>8</v>
      </c>
      <c r="D4" s="11"/>
      <c r="E4" s="12" t="s">
        <v>9</v>
      </c>
      <c r="F4" s="13" t="s">
        <v>10</v>
      </c>
      <c r="G4" s="13" t="s">
        <v>11</v>
      </c>
      <c r="H4" s="13" t="s">
        <v>32</v>
      </c>
      <c r="I4" s="14" t="s">
        <v>12</v>
      </c>
    </row>
    <row r="5" spans="1:9" ht="19.5" customHeight="1">
      <c r="A5" s="15" t="s">
        <v>13</v>
      </c>
      <c r="B5" s="16">
        <v>1626686</v>
      </c>
      <c r="C5" s="17">
        <v>131621</v>
      </c>
      <c r="D5" s="17">
        <v>5001253296</v>
      </c>
      <c r="E5" s="18" t="s">
        <v>0</v>
      </c>
      <c r="F5" s="19" t="s">
        <v>0</v>
      </c>
      <c r="G5" s="19" t="s">
        <v>0</v>
      </c>
      <c r="H5" s="19" t="s">
        <v>0</v>
      </c>
      <c r="I5" s="20" t="s">
        <v>0</v>
      </c>
    </row>
    <row r="6" spans="1:9" ht="19.5" customHeight="1">
      <c r="A6" s="21" t="s">
        <v>14</v>
      </c>
      <c r="B6" s="22">
        <v>79325</v>
      </c>
      <c r="C6" s="23">
        <v>11776</v>
      </c>
      <c r="D6" s="17">
        <v>268239061</v>
      </c>
      <c r="E6" s="24" t="s">
        <v>0</v>
      </c>
      <c r="F6" s="25" t="s">
        <v>0</v>
      </c>
      <c r="G6" s="25" t="s">
        <v>0</v>
      </c>
      <c r="H6" s="25" t="s">
        <v>0</v>
      </c>
      <c r="I6" s="26" t="s">
        <v>0</v>
      </c>
    </row>
    <row r="7" spans="1:9" ht="19.5" customHeight="1">
      <c r="A7" s="15" t="s">
        <v>1</v>
      </c>
      <c r="B7" s="16">
        <v>6364</v>
      </c>
      <c r="C7" s="17">
        <v>899</v>
      </c>
      <c r="D7" s="17">
        <v>20217682</v>
      </c>
      <c r="E7" s="18" t="s">
        <v>0</v>
      </c>
      <c r="F7" s="19" t="s">
        <v>0</v>
      </c>
      <c r="G7" s="19" t="s">
        <v>0</v>
      </c>
      <c r="H7" s="19" t="s">
        <v>0</v>
      </c>
      <c r="I7" s="20" t="s">
        <v>0</v>
      </c>
    </row>
    <row r="8" spans="1:9" ht="19.5" customHeight="1">
      <c r="A8" s="15" t="s">
        <v>2</v>
      </c>
      <c r="B8" s="16">
        <v>299558</v>
      </c>
      <c r="C8" s="17">
        <v>25589</v>
      </c>
      <c r="D8" s="17">
        <v>638057731</v>
      </c>
      <c r="E8" s="18" t="s">
        <v>0</v>
      </c>
      <c r="F8" s="19" t="s">
        <v>0</v>
      </c>
      <c r="G8" s="19" t="s">
        <v>0</v>
      </c>
      <c r="H8" s="19" t="s">
        <v>0</v>
      </c>
      <c r="I8" s="20" t="s">
        <v>0</v>
      </c>
    </row>
    <row r="9" spans="1:9" ht="19.5" customHeight="1">
      <c r="A9" s="15" t="s">
        <v>3</v>
      </c>
      <c r="B9" s="16">
        <v>11904</v>
      </c>
      <c r="C9" s="17">
        <v>282</v>
      </c>
      <c r="D9" s="17">
        <v>141226114</v>
      </c>
      <c r="E9" s="17">
        <v>70711219</v>
      </c>
      <c r="F9" s="27">
        <v>825090</v>
      </c>
      <c r="G9" s="27">
        <v>14928641</v>
      </c>
      <c r="H9" s="17">
        <v>426349</v>
      </c>
      <c r="I9" s="28">
        <v>976499</v>
      </c>
    </row>
    <row r="10" spans="1:9" ht="19.5" customHeight="1">
      <c r="A10" s="29" t="s">
        <v>15</v>
      </c>
      <c r="B10" s="30">
        <f>SUM(B5:B9)</f>
        <v>2023837</v>
      </c>
      <c r="C10" s="30">
        <f aca="true" t="shared" si="0" ref="C10:I10">SUM(C5:C9)</f>
        <v>170167</v>
      </c>
      <c r="D10" s="30">
        <f t="shared" si="0"/>
        <v>6068993884</v>
      </c>
      <c r="E10" s="30">
        <f t="shared" si="0"/>
        <v>70711219</v>
      </c>
      <c r="F10" s="30">
        <f t="shared" si="0"/>
        <v>825090</v>
      </c>
      <c r="G10" s="30">
        <f t="shared" si="0"/>
        <v>14928641</v>
      </c>
      <c r="H10" s="30">
        <f t="shared" si="0"/>
        <v>426349</v>
      </c>
      <c r="I10" s="30">
        <f t="shared" si="0"/>
        <v>976499</v>
      </c>
    </row>
    <row r="11" spans="1:9" ht="19.5" customHeight="1">
      <c r="A11" s="3"/>
      <c r="B11" s="3"/>
      <c r="C11" s="31"/>
      <c r="D11" s="31"/>
      <c r="E11" s="31"/>
      <c r="F11" s="31"/>
      <c r="G11" s="31"/>
      <c r="H11" s="31"/>
      <c r="I11" s="3"/>
    </row>
    <row r="12" spans="1:9" ht="19.5" customHeight="1">
      <c r="A12" s="7" t="s">
        <v>30</v>
      </c>
      <c r="B12" s="71" t="s">
        <v>16</v>
      </c>
      <c r="C12" s="66" t="s">
        <v>17</v>
      </c>
      <c r="D12" s="67"/>
      <c r="E12" s="67"/>
      <c r="F12" s="67"/>
      <c r="G12" s="67"/>
      <c r="H12" s="68"/>
      <c r="I12" s="3"/>
    </row>
    <row r="13" spans="1:9" ht="36" customHeight="1">
      <c r="A13" s="8" t="s">
        <v>31</v>
      </c>
      <c r="B13" s="72"/>
      <c r="C13" s="32"/>
      <c r="D13" s="12" t="s">
        <v>18</v>
      </c>
      <c r="E13" s="13" t="s">
        <v>19</v>
      </c>
      <c r="F13" s="13" t="s">
        <v>11</v>
      </c>
      <c r="G13" s="14" t="s">
        <v>32</v>
      </c>
      <c r="H13" s="14" t="s">
        <v>12</v>
      </c>
      <c r="I13" s="31"/>
    </row>
    <row r="14" spans="1:9" ht="19.5" customHeight="1">
      <c r="A14" s="33" t="s">
        <v>13</v>
      </c>
      <c r="B14" s="34">
        <v>1911397731</v>
      </c>
      <c r="C14" s="35">
        <v>3089855565</v>
      </c>
      <c r="D14" s="36" t="s">
        <v>0</v>
      </c>
      <c r="E14" s="36" t="s">
        <v>0</v>
      </c>
      <c r="F14" s="37" t="s">
        <v>0</v>
      </c>
      <c r="G14" s="37" t="s">
        <v>0</v>
      </c>
      <c r="H14" s="37" t="s">
        <v>0</v>
      </c>
      <c r="I14" s="4"/>
    </row>
    <row r="15" spans="1:9" ht="19.5" customHeight="1">
      <c r="A15" s="21" t="s">
        <v>14</v>
      </c>
      <c r="B15" s="38">
        <v>96037870</v>
      </c>
      <c r="C15" s="23">
        <v>172201191</v>
      </c>
      <c r="D15" s="39" t="s">
        <v>0</v>
      </c>
      <c r="E15" s="39" t="s">
        <v>0</v>
      </c>
      <c r="F15" s="40" t="s">
        <v>0</v>
      </c>
      <c r="G15" s="40" t="s">
        <v>0</v>
      </c>
      <c r="H15" s="40" t="s">
        <v>0</v>
      </c>
      <c r="I15" s="4"/>
    </row>
    <row r="16" spans="1:9" ht="19.5" customHeight="1">
      <c r="A16" s="15" t="s">
        <v>1</v>
      </c>
      <c r="B16" s="34">
        <v>9409600</v>
      </c>
      <c r="C16" s="17">
        <v>10808082</v>
      </c>
      <c r="D16" s="36" t="s">
        <v>0</v>
      </c>
      <c r="E16" s="36" t="s">
        <v>0</v>
      </c>
      <c r="F16" s="40" t="s">
        <v>0</v>
      </c>
      <c r="G16" s="40" t="s">
        <v>0</v>
      </c>
      <c r="H16" s="40" t="s">
        <v>0</v>
      </c>
      <c r="I16" s="4"/>
    </row>
    <row r="17" spans="1:9" ht="19.5" customHeight="1">
      <c r="A17" s="15" t="s">
        <v>2</v>
      </c>
      <c r="B17" s="34">
        <v>286401928</v>
      </c>
      <c r="C17" s="17">
        <v>351655803</v>
      </c>
      <c r="D17" s="36" t="s">
        <v>0</v>
      </c>
      <c r="E17" s="36" t="s">
        <v>0</v>
      </c>
      <c r="F17" s="40" t="s">
        <v>0</v>
      </c>
      <c r="G17" s="40" t="s">
        <v>0</v>
      </c>
      <c r="H17" s="40" t="s">
        <v>0</v>
      </c>
      <c r="I17" s="4"/>
    </row>
    <row r="18" spans="1:9" ht="19.5" customHeight="1">
      <c r="A18" s="15" t="s">
        <v>3</v>
      </c>
      <c r="B18" s="59">
        <v>14919105</v>
      </c>
      <c r="C18" s="35">
        <v>126307009</v>
      </c>
      <c r="D18" s="35">
        <v>69033390</v>
      </c>
      <c r="E18" s="60">
        <v>791373</v>
      </c>
      <c r="F18" s="41">
        <v>14819201</v>
      </c>
      <c r="G18" s="41">
        <v>420579</v>
      </c>
      <c r="H18" s="41">
        <v>949439</v>
      </c>
      <c r="I18" s="4"/>
    </row>
    <row r="19" spans="1:9" ht="19.5" customHeight="1">
      <c r="A19" s="29" t="s">
        <v>15</v>
      </c>
      <c r="B19" s="34">
        <f aca="true" t="shared" si="1" ref="B19:H19">SUM(B14:B18)</f>
        <v>2318166234</v>
      </c>
      <c r="C19" s="34">
        <f t="shared" si="1"/>
        <v>3750827650</v>
      </c>
      <c r="D19" s="34">
        <f t="shared" si="1"/>
        <v>69033390</v>
      </c>
      <c r="E19" s="34">
        <f t="shared" si="1"/>
        <v>791373</v>
      </c>
      <c r="F19" s="34">
        <f t="shared" si="1"/>
        <v>14819201</v>
      </c>
      <c r="G19" s="34">
        <f t="shared" si="1"/>
        <v>420579</v>
      </c>
      <c r="H19" s="34">
        <f t="shared" si="1"/>
        <v>949439</v>
      </c>
      <c r="I19" s="4"/>
    </row>
    <row r="20" spans="1:9" ht="19.5" customHeight="1">
      <c r="A20" s="42"/>
      <c r="B20" s="43"/>
      <c r="C20" s="31"/>
      <c r="D20" s="31"/>
      <c r="E20" s="31"/>
      <c r="F20" s="31"/>
      <c r="G20" s="31"/>
      <c r="H20" s="31"/>
      <c r="I20" s="31"/>
    </row>
    <row r="21" spans="1:9" ht="19.5" customHeight="1">
      <c r="A21" s="7" t="s">
        <v>30</v>
      </c>
      <c r="B21" s="66" t="s">
        <v>20</v>
      </c>
      <c r="C21" s="67"/>
      <c r="D21" s="67"/>
      <c r="E21" s="67"/>
      <c r="F21" s="67"/>
      <c r="G21" s="68"/>
      <c r="H21" s="4"/>
      <c r="I21" s="3"/>
    </row>
    <row r="22" spans="1:9" ht="36" customHeight="1">
      <c r="A22" s="8" t="s">
        <v>31</v>
      </c>
      <c r="B22" s="44"/>
      <c r="C22" s="12" t="s">
        <v>18</v>
      </c>
      <c r="D22" s="13" t="s">
        <v>19</v>
      </c>
      <c r="E22" s="13" t="s">
        <v>11</v>
      </c>
      <c r="F22" s="14" t="s">
        <v>32</v>
      </c>
      <c r="G22" s="14" t="s">
        <v>12</v>
      </c>
      <c r="H22" s="4"/>
      <c r="I22" s="3"/>
    </row>
    <row r="23" spans="1:9" ht="19.5" customHeight="1">
      <c r="A23" s="15" t="s">
        <v>13</v>
      </c>
      <c r="B23" s="45">
        <v>185338982</v>
      </c>
      <c r="C23" s="36" t="s">
        <v>0</v>
      </c>
      <c r="D23" s="36" t="s">
        <v>0</v>
      </c>
      <c r="E23" s="37" t="s">
        <v>0</v>
      </c>
      <c r="F23" s="37" t="s">
        <v>0</v>
      </c>
      <c r="G23" s="37" t="s">
        <v>0</v>
      </c>
      <c r="H23" s="4"/>
      <c r="I23" s="4"/>
    </row>
    <row r="24" spans="1:9" ht="19.5" customHeight="1">
      <c r="A24" s="21" t="s">
        <v>14</v>
      </c>
      <c r="B24" s="45">
        <v>10327548</v>
      </c>
      <c r="C24" s="39" t="s">
        <v>0</v>
      </c>
      <c r="D24" s="39" t="s">
        <v>0</v>
      </c>
      <c r="E24" s="40" t="s">
        <v>0</v>
      </c>
      <c r="F24" s="40" t="s">
        <v>0</v>
      </c>
      <c r="G24" s="40" t="s">
        <v>0</v>
      </c>
      <c r="H24" s="4"/>
      <c r="I24" s="4"/>
    </row>
    <row r="25" spans="1:9" ht="19.5" customHeight="1">
      <c r="A25" s="15" t="s">
        <v>1</v>
      </c>
      <c r="B25" s="45">
        <v>648320</v>
      </c>
      <c r="C25" s="36" t="s">
        <v>0</v>
      </c>
      <c r="D25" s="36" t="s">
        <v>0</v>
      </c>
      <c r="E25" s="40" t="s">
        <v>0</v>
      </c>
      <c r="F25" s="40" t="s">
        <v>0</v>
      </c>
      <c r="G25" s="40" t="s">
        <v>0</v>
      </c>
      <c r="H25" s="4"/>
      <c r="I25" s="4"/>
    </row>
    <row r="26" spans="1:9" ht="19.5" customHeight="1">
      <c r="A26" s="15" t="s">
        <v>2</v>
      </c>
      <c r="B26" s="45">
        <v>21089931</v>
      </c>
      <c r="C26" s="36" t="s">
        <v>0</v>
      </c>
      <c r="D26" s="36" t="s">
        <v>0</v>
      </c>
      <c r="E26" s="40" t="s">
        <v>0</v>
      </c>
      <c r="F26" s="40" t="s">
        <v>0</v>
      </c>
      <c r="G26" s="40" t="s">
        <v>0</v>
      </c>
      <c r="H26" s="4"/>
      <c r="I26" s="4"/>
    </row>
    <row r="27" spans="1:9" ht="19.5" customHeight="1">
      <c r="A27" s="15" t="s">
        <v>3</v>
      </c>
      <c r="B27" s="46">
        <v>4937818</v>
      </c>
      <c r="C27" s="61">
        <v>2053159</v>
      </c>
      <c r="D27" s="61">
        <v>41363</v>
      </c>
      <c r="E27" s="62">
        <v>389658</v>
      </c>
      <c r="F27" s="63">
        <v>7570</v>
      </c>
      <c r="G27" s="63">
        <v>28467</v>
      </c>
      <c r="H27" s="4"/>
      <c r="I27" s="4"/>
    </row>
    <row r="28" spans="1:9" ht="19.5" customHeight="1">
      <c r="A28" s="29" t="s">
        <v>15</v>
      </c>
      <c r="B28" s="41">
        <f aca="true" t="shared" si="2" ref="B28:G28">SUM(B23:B27)</f>
        <v>222342599</v>
      </c>
      <c r="C28" s="41">
        <f t="shared" si="2"/>
        <v>2053159</v>
      </c>
      <c r="D28" s="41">
        <f t="shared" si="2"/>
        <v>41363</v>
      </c>
      <c r="E28" s="41">
        <f t="shared" si="2"/>
        <v>389658</v>
      </c>
      <c r="F28" s="41">
        <f t="shared" si="2"/>
        <v>7570</v>
      </c>
      <c r="G28" s="41">
        <f t="shared" si="2"/>
        <v>28467</v>
      </c>
      <c r="H28" s="4"/>
      <c r="I28" s="4"/>
    </row>
    <row r="29" spans="1:9" ht="19.5" customHeight="1">
      <c r="A29" s="42"/>
      <c r="B29" s="43"/>
      <c r="C29" s="43"/>
      <c r="D29" s="43"/>
      <c r="E29" s="47"/>
      <c r="F29" s="43"/>
      <c r="G29" s="48"/>
      <c r="H29" s="48"/>
      <c r="I29" s="48"/>
    </row>
    <row r="30" spans="1:9" ht="19.5" customHeight="1">
      <c r="A30" s="7" t="s">
        <v>30</v>
      </c>
      <c r="B30" s="73" t="s">
        <v>21</v>
      </c>
      <c r="C30" s="75" t="s">
        <v>22</v>
      </c>
      <c r="D30" s="77" t="s">
        <v>23</v>
      </c>
      <c r="E30" s="77" t="s">
        <v>24</v>
      </c>
      <c r="F30" s="64" t="s">
        <v>25</v>
      </c>
      <c r="G30" s="65"/>
      <c r="H30" s="49"/>
      <c r="I30" s="4"/>
    </row>
    <row r="31" spans="1:9" ht="36" customHeight="1">
      <c r="A31" s="8" t="s">
        <v>31</v>
      </c>
      <c r="B31" s="74"/>
      <c r="C31" s="76"/>
      <c r="D31" s="78"/>
      <c r="E31" s="78"/>
      <c r="F31" s="49"/>
      <c r="G31" s="10" t="s">
        <v>26</v>
      </c>
      <c r="H31" s="57"/>
      <c r="I31" s="50"/>
    </row>
    <row r="32" spans="1:9" ht="19.5" customHeight="1">
      <c r="A32" s="15" t="s">
        <v>27</v>
      </c>
      <c r="B32" s="51">
        <v>6079513</v>
      </c>
      <c r="C32" s="52">
        <v>1760</v>
      </c>
      <c r="D32" s="52">
        <v>27845</v>
      </c>
      <c r="E32" s="52">
        <v>12784</v>
      </c>
      <c r="F32" s="53">
        <v>179191889</v>
      </c>
      <c r="G32" s="54">
        <v>4705518</v>
      </c>
      <c r="H32" s="58"/>
      <c r="I32" s="4"/>
    </row>
    <row r="33" spans="1:9" ht="19.5" customHeight="1">
      <c r="A33" s="21" t="s">
        <v>14</v>
      </c>
      <c r="B33" s="55">
        <v>308154</v>
      </c>
      <c r="C33" s="56">
        <v>436</v>
      </c>
      <c r="D33" s="56">
        <v>2209</v>
      </c>
      <c r="E33" s="56">
        <v>958</v>
      </c>
      <c r="F33" s="54">
        <v>10014289</v>
      </c>
      <c r="G33" s="54">
        <v>173848</v>
      </c>
      <c r="H33" s="58"/>
      <c r="I33" s="4"/>
    </row>
    <row r="34" spans="1:9" ht="19.5" customHeight="1">
      <c r="A34" s="15" t="s">
        <v>1</v>
      </c>
      <c r="B34" s="55">
        <v>26058</v>
      </c>
      <c r="C34" s="56">
        <v>24</v>
      </c>
      <c r="D34" s="56">
        <v>110</v>
      </c>
      <c r="E34" s="56">
        <v>2</v>
      </c>
      <c r="F34" s="54">
        <v>622115</v>
      </c>
      <c r="G34" s="54">
        <v>9775</v>
      </c>
      <c r="H34" s="58"/>
      <c r="I34" s="4"/>
    </row>
    <row r="35" spans="1:9" ht="19.5" customHeight="1">
      <c r="A35" s="15" t="s">
        <v>2</v>
      </c>
      <c r="B35" s="55">
        <v>983023</v>
      </c>
      <c r="C35" s="56">
        <v>1969</v>
      </c>
      <c r="D35" s="56">
        <v>39581</v>
      </c>
      <c r="E35" s="56">
        <v>8003</v>
      </c>
      <c r="F35" s="54">
        <v>20010917</v>
      </c>
      <c r="G35" s="54">
        <v>159335</v>
      </c>
      <c r="H35" s="58"/>
      <c r="I35" s="4"/>
    </row>
    <row r="36" spans="1:9" ht="19.5" customHeight="1">
      <c r="A36" s="15" t="s">
        <v>3</v>
      </c>
      <c r="B36" s="55">
        <v>42338</v>
      </c>
      <c r="C36" s="56">
        <v>8</v>
      </c>
      <c r="D36" s="56">
        <v>19770</v>
      </c>
      <c r="E36" s="56">
        <v>19976</v>
      </c>
      <c r="F36" s="54">
        <v>4855499</v>
      </c>
      <c r="G36" s="54">
        <v>12561</v>
      </c>
      <c r="H36" s="58"/>
      <c r="I36" s="4"/>
    </row>
    <row r="37" spans="1:9" ht="19.5" customHeight="1">
      <c r="A37" s="29" t="s">
        <v>15</v>
      </c>
      <c r="B37" s="55">
        <f aca="true" t="shared" si="3" ref="B37:G37">SUM(B32:B36)</f>
        <v>7439086</v>
      </c>
      <c r="C37" s="55">
        <f t="shared" si="3"/>
        <v>4197</v>
      </c>
      <c r="D37" s="55">
        <f t="shared" si="3"/>
        <v>89515</v>
      </c>
      <c r="E37" s="55">
        <f t="shared" si="3"/>
        <v>41723</v>
      </c>
      <c r="F37" s="55">
        <f t="shared" si="3"/>
        <v>214694709</v>
      </c>
      <c r="G37" s="55">
        <f t="shared" si="3"/>
        <v>5061037</v>
      </c>
      <c r="H37" s="58"/>
      <c r="I37" s="4"/>
    </row>
    <row r="38" spans="1:9" ht="19.5" customHeight="1">
      <c r="A38" s="4" t="s">
        <v>28</v>
      </c>
      <c r="B38" s="4"/>
      <c r="C38" s="4"/>
      <c r="D38" s="4"/>
      <c r="E38" s="4"/>
      <c r="F38" s="4"/>
      <c r="G38" s="4"/>
      <c r="H38" s="4"/>
      <c r="I38" s="4"/>
    </row>
  </sheetData>
  <mergeCells count="10">
    <mergeCell ref="F30:G30"/>
    <mergeCell ref="B21:G21"/>
    <mergeCell ref="B3:C3"/>
    <mergeCell ref="D3:I3"/>
    <mergeCell ref="B12:B13"/>
    <mergeCell ref="C12:H12"/>
    <mergeCell ref="B30:B31"/>
    <mergeCell ref="C30:C31"/>
    <mergeCell ref="D30:D31"/>
    <mergeCell ref="E30:E31"/>
  </mergeCells>
  <printOptions/>
  <pageMargins left="0.5905511811023623" right="0.5905511811023623" top="0.5905511811023623" bottom="0.5905511811023623" header="0.31496062992125984" footer="0.31496062992125984"/>
  <pageSetup firstPageNumber="31" useFirstPageNumber="1" horizontalDpi="600" verticalDpi="600" orientation="portrait" paperSize="9" scale="80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 customHeight="1"/>
  <cols>
    <col min="1" max="1" width="1.25" style="146" customWidth="1"/>
    <col min="2" max="2" width="8.125" style="146" customWidth="1"/>
    <col min="3" max="3" width="1.25" style="146" customWidth="1"/>
    <col min="4" max="4" width="11.75390625" style="95" customWidth="1"/>
    <col min="5" max="8" width="10.00390625" style="95" customWidth="1"/>
    <col min="9" max="9" width="11.75390625" style="95" customWidth="1"/>
    <col min="10" max="14" width="7.25390625" style="95" customWidth="1"/>
    <col min="15" max="15" width="1.25" style="146" customWidth="1"/>
    <col min="16" max="16" width="8.125" style="146" customWidth="1"/>
    <col min="17" max="17" width="1.25" style="146" customWidth="1"/>
    <col min="18" max="18" width="11.75390625" style="95" customWidth="1"/>
    <col min="19" max="22" width="10.00390625" style="95" customWidth="1"/>
    <col min="23" max="23" width="11.75390625" style="95" customWidth="1"/>
    <col min="24" max="28" width="7.25390625" style="95" customWidth="1"/>
    <col min="29" max="29" width="1.25" style="146" customWidth="1"/>
    <col min="30" max="30" width="8.125" style="146" customWidth="1"/>
    <col min="31" max="31" width="1.25" style="146" customWidth="1"/>
    <col min="32" max="32" width="11.75390625" style="95" customWidth="1"/>
    <col min="33" max="36" width="10.00390625" style="95" customWidth="1"/>
    <col min="37" max="37" width="11.75390625" style="95" customWidth="1"/>
    <col min="38" max="42" width="7.25390625" style="95" customWidth="1"/>
    <col min="43" max="43" width="1.25" style="146" customWidth="1"/>
    <col min="44" max="44" width="8.125" style="146" customWidth="1"/>
    <col min="45" max="45" width="1.25" style="146" customWidth="1"/>
    <col min="46" max="46" width="11.75390625" style="95" customWidth="1"/>
    <col min="47" max="50" width="10.00390625" style="95" customWidth="1"/>
    <col min="51" max="51" width="11.75390625" style="95" customWidth="1"/>
    <col min="52" max="56" width="7.25390625" style="95" customWidth="1"/>
    <col min="57" max="16384" width="11.00390625" style="95" customWidth="1"/>
  </cols>
  <sheetData>
    <row r="1" spans="1:52" s="82" customFormat="1" ht="13.5" customHeight="1">
      <c r="A1" s="79" t="s">
        <v>33</v>
      </c>
      <c r="B1" s="80"/>
      <c r="C1" s="80"/>
      <c r="D1" s="81"/>
      <c r="E1" s="81"/>
      <c r="F1" s="81"/>
      <c r="G1" s="81"/>
      <c r="H1" s="81"/>
      <c r="I1" s="81"/>
      <c r="J1" s="81"/>
      <c r="O1" s="80"/>
      <c r="P1" s="80"/>
      <c r="Q1" s="80"/>
      <c r="R1" s="81"/>
      <c r="S1" s="81"/>
      <c r="T1" s="81"/>
      <c r="U1" s="81"/>
      <c r="V1" s="81"/>
      <c r="W1" s="81"/>
      <c r="X1" s="81"/>
      <c r="AC1" s="80"/>
      <c r="AD1" s="80"/>
      <c r="AE1" s="80"/>
      <c r="AF1" s="81"/>
      <c r="AG1" s="81"/>
      <c r="AH1" s="81"/>
      <c r="AI1" s="81"/>
      <c r="AJ1" s="81"/>
      <c r="AK1" s="81"/>
      <c r="AL1" s="81"/>
      <c r="AQ1" s="80"/>
      <c r="AR1" s="80"/>
      <c r="AS1" s="80"/>
      <c r="AT1" s="81"/>
      <c r="AU1" s="81"/>
      <c r="AV1" s="81"/>
      <c r="AW1" s="81"/>
      <c r="AX1" s="81"/>
      <c r="AY1" s="81"/>
      <c r="AZ1" s="81"/>
    </row>
    <row r="2" spans="2:51" s="82" customFormat="1" ht="13.5" customHeight="1">
      <c r="B2" s="80" t="s">
        <v>34</v>
      </c>
      <c r="C2" s="80"/>
      <c r="D2" s="83"/>
      <c r="E2" s="83"/>
      <c r="F2" s="83"/>
      <c r="G2" s="83"/>
      <c r="H2" s="83"/>
      <c r="I2" s="83"/>
      <c r="O2" s="80"/>
      <c r="P2" s="80" t="s">
        <v>35</v>
      </c>
      <c r="Q2" s="80"/>
      <c r="R2" s="83"/>
      <c r="S2" s="83"/>
      <c r="T2" s="83"/>
      <c r="U2" s="83"/>
      <c r="V2" s="83"/>
      <c r="W2" s="83"/>
      <c r="AC2" s="80"/>
      <c r="AD2" s="80" t="s">
        <v>36</v>
      </c>
      <c r="AE2" s="80"/>
      <c r="AF2" s="83"/>
      <c r="AG2" s="83"/>
      <c r="AH2" s="83"/>
      <c r="AI2" s="83"/>
      <c r="AJ2" s="83"/>
      <c r="AK2" s="83"/>
      <c r="AQ2" s="80"/>
      <c r="AR2" s="80" t="s">
        <v>37</v>
      </c>
      <c r="AS2" s="80"/>
      <c r="AT2" s="83"/>
      <c r="AU2" s="83"/>
      <c r="AV2" s="83"/>
      <c r="AW2" s="83"/>
      <c r="AX2" s="83"/>
      <c r="AY2" s="83"/>
    </row>
    <row r="3" spans="1:56" s="82" customFormat="1" ht="13.5" customHeight="1">
      <c r="A3" s="80"/>
      <c r="B3" s="80"/>
      <c r="C3" s="80"/>
      <c r="D3" s="83"/>
      <c r="E3" s="83"/>
      <c r="F3" s="83"/>
      <c r="G3" s="83"/>
      <c r="H3" s="83"/>
      <c r="I3" s="83"/>
      <c r="N3" s="6" t="s">
        <v>38</v>
      </c>
      <c r="O3" s="80"/>
      <c r="P3" s="80"/>
      <c r="Q3" s="80"/>
      <c r="R3" s="83"/>
      <c r="S3" s="83"/>
      <c r="T3" s="83"/>
      <c r="U3" s="83"/>
      <c r="V3" s="83"/>
      <c r="W3" s="83"/>
      <c r="AB3" s="6" t="s">
        <v>39</v>
      </c>
      <c r="AC3" s="80"/>
      <c r="AD3" s="80"/>
      <c r="AE3" s="80"/>
      <c r="AF3" s="83"/>
      <c r="AG3" s="83"/>
      <c r="AH3" s="83"/>
      <c r="AI3" s="83"/>
      <c r="AJ3" s="83"/>
      <c r="AK3" s="83"/>
      <c r="AP3" s="6" t="s">
        <v>39</v>
      </c>
      <c r="AQ3" s="80"/>
      <c r="AR3" s="80"/>
      <c r="AS3" s="80"/>
      <c r="AT3" s="83"/>
      <c r="AU3" s="83"/>
      <c r="AV3" s="83"/>
      <c r="AW3" s="83"/>
      <c r="AX3" s="83"/>
      <c r="AY3" s="83"/>
      <c r="BD3" s="6" t="s">
        <v>39</v>
      </c>
    </row>
    <row r="4" spans="1:56" ht="13.5" customHeight="1">
      <c r="A4" s="84"/>
      <c r="B4" s="85" t="s">
        <v>40</v>
      </c>
      <c r="C4" s="86"/>
      <c r="D4" s="87" t="s">
        <v>41</v>
      </c>
      <c r="E4" s="88" t="s">
        <v>42</v>
      </c>
      <c r="F4" s="88" t="s">
        <v>43</v>
      </c>
      <c r="G4" s="89" t="s">
        <v>44</v>
      </c>
      <c r="H4" s="90" t="s">
        <v>45</v>
      </c>
      <c r="I4" s="91" t="s">
        <v>46</v>
      </c>
      <c r="J4" s="92" t="s">
        <v>47</v>
      </c>
      <c r="K4" s="93"/>
      <c r="L4" s="93"/>
      <c r="M4" s="93"/>
      <c r="N4" s="94"/>
      <c r="O4" s="84"/>
      <c r="P4" s="85" t="s">
        <v>40</v>
      </c>
      <c r="Q4" s="86"/>
      <c r="R4" s="87" t="s">
        <v>48</v>
      </c>
      <c r="S4" s="88" t="s">
        <v>42</v>
      </c>
      <c r="T4" s="88" t="s">
        <v>43</v>
      </c>
      <c r="U4" s="89" t="s">
        <v>44</v>
      </c>
      <c r="V4" s="90" t="s">
        <v>45</v>
      </c>
      <c r="W4" s="91" t="s">
        <v>46</v>
      </c>
      <c r="X4" s="92" t="s">
        <v>47</v>
      </c>
      <c r="Y4" s="93"/>
      <c r="Z4" s="93"/>
      <c r="AA4" s="93"/>
      <c r="AB4" s="94"/>
      <c r="AC4" s="84"/>
      <c r="AD4" s="85" t="s">
        <v>40</v>
      </c>
      <c r="AE4" s="86"/>
      <c r="AF4" s="87" t="s">
        <v>48</v>
      </c>
      <c r="AG4" s="88" t="s">
        <v>42</v>
      </c>
      <c r="AH4" s="88" t="s">
        <v>43</v>
      </c>
      <c r="AI4" s="89" t="s">
        <v>44</v>
      </c>
      <c r="AJ4" s="90" t="s">
        <v>45</v>
      </c>
      <c r="AK4" s="91" t="s">
        <v>46</v>
      </c>
      <c r="AL4" s="92" t="s">
        <v>47</v>
      </c>
      <c r="AM4" s="93"/>
      <c r="AN4" s="93"/>
      <c r="AO4" s="93"/>
      <c r="AP4" s="94"/>
      <c r="AQ4" s="84"/>
      <c r="AR4" s="85" t="s">
        <v>40</v>
      </c>
      <c r="AS4" s="86"/>
      <c r="AT4" s="87" t="s">
        <v>48</v>
      </c>
      <c r="AU4" s="88" t="s">
        <v>42</v>
      </c>
      <c r="AV4" s="88" t="s">
        <v>43</v>
      </c>
      <c r="AW4" s="89" t="s">
        <v>44</v>
      </c>
      <c r="AX4" s="90" t="s">
        <v>45</v>
      </c>
      <c r="AY4" s="91" t="s">
        <v>46</v>
      </c>
      <c r="AZ4" s="92" t="s">
        <v>47</v>
      </c>
      <c r="BA4" s="93"/>
      <c r="BB4" s="93"/>
      <c r="BC4" s="93"/>
      <c r="BD4" s="94"/>
    </row>
    <row r="5" spans="1:56" ht="13.5" customHeight="1">
      <c r="A5" s="96"/>
      <c r="B5" s="97"/>
      <c r="C5" s="98"/>
      <c r="D5" s="99"/>
      <c r="E5" s="100"/>
      <c r="F5" s="100"/>
      <c r="G5" s="101" t="s">
        <v>49</v>
      </c>
      <c r="H5" s="102" t="s">
        <v>50</v>
      </c>
      <c r="I5" s="103"/>
      <c r="J5" s="96" t="s">
        <v>51</v>
      </c>
      <c r="K5" s="104" t="s">
        <v>52</v>
      </c>
      <c r="L5" s="104" t="s">
        <v>53</v>
      </c>
      <c r="M5" s="104" t="s">
        <v>54</v>
      </c>
      <c r="N5" s="105" t="s">
        <v>55</v>
      </c>
      <c r="O5" s="96"/>
      <c r="P5" s="97"/>
      <c r="Q5" s="98"/>
      <c r="R5" s="99"/>
      <c r="S5" s="100"/>
      <c r="T5" s="100"/>
      <c r="U5" s="101" t="s">
        <v>49</v>
      </c>
      <c r="V5" s="102" t="s">
        <v>50</v>
      </c>
      <c r="W5" s="103"/>
      <c r="X5" s="96" t="s">
        <v>51</v>
      </c>
      <c r="Y5" s="104" t="s">
        <v>52</v>
      </c>
      <c r="Z5" s="104" t="s">
        <v>53</v>
      </c>
      <c r="AA5" s="104" t="s">
        <v>54</v>
      </c>
      <c r="AB5" s="105" t="s">
        <v>55</v>
      </c>
      <c r="AC5" s="96"/>
      <c r="AD5" s="97"/>
      <c r="AE5" s="98"/>
      <c r="AF5" s="99"/>
      <c r="AG5" s="100"/>
      <c r="AH5" s="100"/>
      <c r="AI5" s="101" t="s">
        <v>49</v>
      </c>
      <c r="AJ5" s="102" t="s">
        <v>50</v>
      </c>
      <c r="AK5" s="103"/>
      <c r="AL5" s="96" t="s">
        <v>51</v>
      </c>
      <c r="AM5" s="104" t="s">
        <v>52</v>
      </c>
      <c r="AN5" s="104" t="s">
        <v>53</v>
      </c>
      <c r="AO5" s="104" t="s">
        <v>54</v>
      </c>
      <c r="AP5" s="105" t="s">
        <v>55</v>
      </c>
      <c r="AQ5" s="96"/>
      <c r="AR5" s="97"/>
      <c r="AS5" s="98"/>
      <c r="AT5" s="99"/>
      <c r="AU5" s="100"/>
      <c r="AV5" s="100"/>
      <c r="AW5" s="101" t="s">
        <v>49</v>
      </c>
      <c r="AX5" s="102" t="s">
        <v>50</v>
      </c>
      <c r="AY5" s="103"/>
      <c r="AZ5" s="96" t="s">
        <v>51</v>
      </c>
      <c r="BA5" s="104" t="s">
        <v>52</v>
      </c>
      <c r="BB5" s="104" t="s">
        <v>53</v>
      </c>
      <c r="BC5" s="104" t="s">
        <v>54</v>
      </c>
      <c r="BD5" s="105" t="s">
        <v>55</v>
      </c>
    </row>
    <row r="6" spans="1:56" ht="13.5" customHeight="1">
      <c r="A6" s="106"/>
      <c r="B6" s="107"/>
      <c r="C6" s="108"/>
      <c r="D6" s="109" t="s">
        <v>56</v>
      </c>
      <c r="E6" s="110" t="s">
        <v>57</v>
      </c>
      <c r="F6" s="110" t="s">
        <v>58</v>
      </c>
      <c r="G6" s="110" t="s">
        <v>59</v>
      </c>
      <c r="H6" s="111" t="s">
        <v>60</v>
      </c>
      <c r="I6" s="112" t="s">
        <v>61</v>
      </c>
      <c r="J6" s="106" t="s">
        <v>62</v>
      </c>
      <c r="K6" s="113" t="s">
        <v>63</v>
      </c>
      <c r="L6" s="113" t="s">
        <v>64</v>
      </c>
      <c r="M6" s="113" t="s">
        <v>65</v>
      </c>
      <c r="N6" s="114" t="s">
        <v>66</v>
      </c>
      <c r="O6" s="106"/>
      <c r="P6" s="107"/>
      <c r="Q6" s="108"/>
      <c r="R6" s="109" t="s">
        <v>56</v>
      </c>
      <c r="S6" s="110" t="s">
        <v>57</v>
      </c>
      <c r="T6" s="110" t="s">
        <v>58</v>
      </c>
      <c r="U6" s="110" t="s">
        <v>59</v>
      </c>
      <c r="V6" s="111" t="s">
        <v>60</v>
      </c>
      <c r="W6" s="112" t="s">
        <v>61</v>
      </c>
      <c r="X6" s="106" t="s">
        <v>62</v>
      </c>
      <c r="Y6" s="113" t="s">
        <v>63</v>
      </c>
      <c r="Z6" s="113" t="s">
        <v>64</v>
      </c>
      <c r="AA6" s="113" t="s">
        <v>65</v>
      </c>
      <c r="AB6" s="114" t="s">
        <v>66</v>
      </c>
      <c r="AC6" s="106"/>
      <c r="AD6" s="107"/>
      <c r="AE6" s="108"/>
      <c r="AF6" s="109" t="s">
        <v>56</v>
      </c>
      <c r="AG6" s="110" t="s">
        <v>57</v>
      </c>
      <c r="AH6" s="110" t="s">
        <v>58</v>
      </c>
      <c r="AI6" s="110" t="s">
        <v>59</v>
      </c>
      <c r="AJ6" s="111" t="s">
        <v>60</v>
      </c>
      <c r="AK6" s="112" t="s">
        <v>61</v>
      </c>
      <c r="AL6" s="106" t="s">
        <v>62</v>
      </c>
      <c r="AM6" s="113" t="s">
        <v>63</v>
      </c>
      <c r="AN6" s="113" t="s">
        <v>64</v>
      </c>
      <c r="AO6" s="113" t="s">
        <v>65</v>
      </c>
      <c r="AP6" s="114" t="s">
        <v>66</v>
      </c>
      <c r="AQ6" s="106"/>
      <c r="AR6" s="107"/>
      <c r="AS6" s="108"/>
      <c r="AT6" s="109" t="s">
        <v>56</v>
      </c>
      <c r="AU6" s="110" t="s">
        <v>57</v>
      </c>
      <c r="AV6" s="110" t="s">
        <v>58</v>
      </c>
      <c r="AW6" s="110" t="s">
        <v>59</v>
      </c>
      <c r="AX6" s="111" t="s">
        <v>60</v>
      </c>
      <c r="AY6" s="112" t="s">
        <v>61</v>
      </c>
      <c r="AZ6" s="106" t="s">
        <v>62</v>
      </c>
      <c r="BA6" s="113" t="s">
        <v>63</v>
      </c>
      <c r="BB6" s="113" t="s">
        <v>64</v>
      </c>
      <c r="BC6" s="113" t="s">
        <v>65</v>
      </c>
      <c r="BD6" s="114" t="s">
        <v>66</v>
      </c>
    </row>
    <row r="7" spans="1:56" ht="13.5" customHeight="1">
      <c r="A7" s="115"/>
      <c r="B7" s="116" t="s">
        <v>67</v>
      </c>
      <c r="C7" s="117"/>
      <c r="D7" s="118">
        <v>306661</v>
      </c>
      <c r="E7" s="119">
        <v>14877</v>
      </c>
      <c r="F7" s="119">
        <v>121</v>
      </c>
      <c r="G7" s="119">
        <v>68680</v>
      </c>
      <c r="H7" s="119">
        <v>1858</v>
      </c>
      <c r="I7" s="119">
        <f aca="true" t="shared" si="0" ref="I7:I66">SUM(D7:H7)</f>
        <v>392197</v>
      </c>
      <c r="J7" s="120">
        <f aca="true" t="shared" si="1" ref="J7:J66">D7/I7</f>
        <v>0.7819055219698264</v>
      </c>
      <c r="K7" s="120">
        <f aca="true" t="shared" si="2" ref="K7:K66">E7/I7</f>
        <v>0.03793246761193992</v>
      </c>
      <c r="L7" s="120">
        <f aca="true" t="shared" si="3" ref="L7:L66">F7/I7</f>
        <v>0.00030851842313939167</v>
      </c>
      <c r="M7" s="120">
        <f aca="true" t="shared" si="4" ref="M7:M66">G7/I7</f>
        <v>0.1751160768695324</v>
      </c>
      <c r="N7" s="120">
        <f aca="true" t="shared" si="5" ref="N7:N66">H7/I7</f>
        <v>0.004737415125561899</v>
      </c>
      <c r="O7" s="115"/>
      <c r="P7" s="116" t="s">
        <v>67</v>
      </c>
      <c r="Q7" s="117"/>
      <c r="R7" s="118">
        <v>964192622</v>
      </c>
      <c r="S7" s="119">
        <v>49892732</v>
      </c>
      <c r="T7" s="119">
        <v>306750</v>
      </c>
      <c r="U7" s="119">
        <v>134321634</v>
      </c>
      <c r="V7" s="119">
        <v>20327092</v>
      </c>
      <c r="W7" s="119">
        <f aca="true" t="shared" si="6" ref="W7:W66">SUM(R7:V7)</f>
        <v>1169040830</v>
      </c>
      <c r="X7" s="120">
        <f aca="true" t="shared" si="7" ref="X7:X66">R7/W7</f>
        <v>0.8247724093605867</v>
      </c>
      <c r="Y7" s="120">
        <f aca="true" t="shared" si="8" ref="Y7:Y66">S7/W7</f>
        <v>0.0426783485398025</v>
      </c>
      <c r="Z7" s="120">
        <f aca="true" t="shared" si="9" ref="Z7:Z66">T7/W7</f>
        <v>0.00026239459916896146</v>
      </c>
      <c r="AA7" s="120">
        <f aca="true" t="shared" si="10" ref="AA7:AA66">U7/W7</f>
        <v>0.11489900998581888</v>
      </c>
      <c r="AB7" s="120">
        <f aca="true" t="shared" si="11" ref="AB7:AB66">V7/W7</f>
        <v>0.017387837514622993</v>
      </c>
      <c r="AC7" s="115"/>
      <c r="AD7" s="116" t="s">
        <v>67</v>
      </c>
      <c r="AE7" s="117"/>
      <c r="AF7" s="118">
        <v>602427861</v>
      </c>
      <c r="AG7" s="119">
        <v>32470677</v>
      </c>
      <c r="AH7" s="119">
        <v>151375</v>
      </c>
      <c r="AI7" s="119">
        <v>70271282</v>
      </c>
      <c r="AJ7" s="119">
        <v>18118106</v>
      </c>
      <c r="AK7" s="119">
        <f aca="true" t="shared" si="12" ref="AK7:AK66">SUM(AF7:AJ7)</f>
        <v>723439301</v>
      </c>
      <c r="AL7" s="120">
        <f aca="true" t="shared" si="13" ref="AL7:AL66">AF7/AK7</f>
        <v>0.8327275835958489</v>
      </c>
      <c r="AM7" s="120">
        <f aca="true" t="shared" si="14" ref="AM7:AM66">AG7/AK7</f>
        <v>0.044883761436676495</v>
      </c>
      <c r="AN7" s="120">
        <f aca="true" t="shared" si="15" ref="AN7:AN66">AH7/AK7</f>
        <v>0.00020924353956269234</v>
      </c>
      <c r="AO7" s="120">
        <f aca="true" t="shared" si="16" ref="AO7:AO66">AI7/AK7</f>
        <v>0.09713500759893054</v>
      </c>
      <c r="AP7" s="120">
        <f aca="true" t="shared" si="17" ref="AP7:AP66">AJ7/AK7</f>
        <v>0.025044403828981363</v>
      </c>
      <c r="AQ7" s="115"/>
      <c r="AR7" s="116" t="s">
        <v>67</v>
      </c>
      <c r="AS7" s="117"/>
      <c r="AT7" s="118">
        <v>34982782</v>
      </c>
      <c r="AU7" s="119">
        <v>1894346</v>
      </c>
      <c r="AV7" s="119">
        <v>8607</v>
      </c>
      <c r="AW7" s="119">
        <v>3974080</v>
      </c>
      <c r="AX7" s="119">
        <v>704700</v>
      </c>
      <c r="AY7" s="119">
        <f aca="true" t="shared" si="18" ref="AY7:AY66">SUM(AT7:AX7)</f>
        <v>41564515</v>
      </c>
      <c r="AZ7" s="120">
        <f aca="true" t="shared" si="19" ref="AZ7:AZ66">AT7/AY7</f>
        <v>0.8416501912749373</v>
      </c>
      <c r="BA7" s="120">
        <f aca="true" t="shared" si="20" ref="BA7:BA66">AU7/AY7</f>
        <v>0.04557604004281056</v>
      </c>
      <c r="BB7" s="120">
        <f aca="true" t="shared" si="21" ref="BB7:BB66">AV7/AY7</f>
        <v>0.00020707567500787631</v>
      </c>
      <c r="BC7" s="120">
        <f aca="true" t="shared" si="22" ref="BC7:BC66">AW7/AY7</f>
        <v>0.09561232700537947</v>
      </c>
      <c r="BD7" s="120">
        <f aca="true" t="shared" si="23" ref="BD7:BD66">AX7/AY7</f>
        <v>0.016954366001864812</v>
      </c>
    </row>
    <row r="8" spans="1:56" ht="13.5" customHeight="1">
      <c r="A8" s="115"/>
      <c r="B8" s="116" t="s">
        <v>68</v>
      </c>
      <c r="C8" s="117"/>
      <c r="D8" s="121">
        <v>508713</v>
      </c>
      <c r="E8" s="122">
        <v>23009</v>
      </c>
      <c r="F8" s="122">
        <v>149</v>
      </c>
      <c r="G8" s="122">
        <v>73715</v>
      </c>
      <c r="H8" s="122">
        <v>3727</v>
      </c>
      <c r="I8" s="122">
        <f t="shared" si="0"/>
        <v>609313</v>
      </c>
      <c r="J8" s="123">
        <f t="shared" si="1"/>
        <v>0.8348960222414424</v>
      </c>
      <c r="K8" s="123">
        <f t="shared" si="2"/>
        <v>0.03776220103624902</v>
      </c>
      <c r="L8" s="123">
        <f t="shared" si="3"/>
        <v>0.00024453770065631294</v>
      </c>
      <c r="M8" s="123">
        <f t="shared" si="4"/>
        <v>0.12098051412000073</v>
      </c>
      <c r="N8" s="123">
        <f t="shared" si="5"/>
        <v>0.0061167249016515325</v>
      </c>
      <c r="O8" s="115"/>
      <c r="P8" s="116" t="s">
        <v>68</v>
      </c>
      <c r="Q8" s="117"/>
      <c r="R8" s="121">
        <v>1675396528</v>
      </c>
      <c r="S8" s="122">
        <v>89156334</v>
      </c>
      <c r="T8" s="122">
        <v>474148</v>
      </c>
      <c r="U8" s="122">
        <v>193185144</v>
      </c>
      <c r="V8" s="122">
        <v>59108730</v>
      </c>
      <c r="W8" s="122">
        <f t="shared" si="6"/>
        <v>2017320884</v>
      </c>
      <c r="X8" s="123">
        <f t="shared" si="7"/>
        <v>0.8305057174037563</v>
      </c>
      <c r="Y8" s="123">
        <f t="shared" si="8"/>
        <v>0.04419541517025211</v>
      </c>
      <c r="Z8" s="123">
        <f t="shared" si="9"/>
        <v>0.00023503846302321829</v>
      </c>
      <c r="AA8" s="123">
        <f t="shared" si="10"/>
        <v>0.09576322018584724</v>
      </c>
      <c r="AB8" s="123">
        <f t="shared" si="11"/>
        <v>0.029300608777121054</v>
      </c>
      <c r="AC8" s="115"/>
      <c r="AD8" s="116" t="s">
        <v>68</v>
      </c>
      <c r="AE8" s="117"/>
      <c r="AF8" s="121">
        <v>1087306069</v>
      </c>
      <c r="AG8" s="122">
        <v>61549678</v>
      </c>
      <c r="AH8" s="122">
        <v>247810</v>
      </c>
      <c r="AI8" s="122">
        <v>118897380</v>
      </c>
      <c r="AJ8" s="122">
        <v>54328426</v>
      </c>
      <c r="AK8" s="122">
        <f t="shared" si="12"/>
        <v>1322329363</v>
      </c>
      <c r="AL8" s="123">
        <f t="shared" si="13"/>
        <v>0.8222656922124174</v>
      </c>
      <c r="AM8" s="123">
        <f t="shared" si="14"/>
        <v>0.046546404944348196</v>
      </c>
      <c r="AN8" s="123">
        <f t="shared" si="15"/>
        <v>0.0001874041422159662</v>
      </c>
      <c r="AO8" s="123">
        <f t="shared" si="16"/>
        <v>0.08991510233899268</v>
      </c>
      <c r="AP8" s="123">
        <f t="shared" si="17"/>
        <v>0.04108539636202573</v>
      </c>
      <c r="AQ8" s="115"/>
      <c r="AR8" s="116" t="s">
        <v>68</v>
      </c>
      <c r="AS8" s="117"/>
      <c r="AT8" s="121">
        <v>63435029</v>
      </c>
      <c r="AU8" s="122">
        <v>3601442</v>
      </c>
      <c r="AV8" s="122">
        <v>14100</v>
      </c>
      <c r="AW8" s="122">
        <v>6807525</v>
      </c>
      <c r="AX8" s="122">
        <v>2032259</v>
      </c>
      <c r="AY8" s="122">
        <f t="shared" si="18"/>
        <v>75890355</v>
      </c>
      <c r="AZ8" s="123">
        <f t="shared" si="19"/>
        <v>0.8358773522669646</v>
      </c>
      <c r="BA8" s="123">
        <f t="shared" si="20"/>
        <v>0.04745585917999725</v>
      </c>
      <c r="BB8" s="123">
        <f t="shared" si="21"/>
        <v>0.00018579436082490324</v>
      </c>
      <c r="BC8" s="123">
        <f t="shared" si="22"/>
        <v>0.08970211036698933</v>
      </c>
      <c r="BD8" s="123">
        <f t="shared" si="23"/>
        <v>0.026778883825223903</v>
      </c>
    </row>
    <row r="9" spans="1:56" ht="13.5" customHeight="1">
      <c r="A9" s="115"/>
      <c r="B9" s="116" t="s">
        <v>69</v>
      </c>
      <c r="C9" s="117"/>
      <c r="D9" s="121">
        <v>33132</v>
      </c>
      <c r="E9" s="122">
        <v>1897</v>
      </c>
      <c r="F9" s="122">
        <v>49</v>
      </c>
      <c r="G9" s="122">
        <v>8803</v>
      </c>
      <c r="H9" s="122">
        <v>185</v>
      </c>
      <c r="I9" s="122">
        <f t="shared" si="0"/>
        <v>44066</v>
      </c>
      <c r="J9" s="123">
        <f t="shared" si="1"/>
        <v>0.7518721917124314</v>
      </c>
      <c r="K9" s="123">
        <f t="shared" si="2"/>
        <v>0.043049062769482144</v>
      </c>
      <c r="L9" s="123">
        <f t="shared" si="3"/>
        <v>0.001111968411019834</v>
      </c>
      <c r="M9" s="123">
        <f t="shared" si="4"/>
        <v>0.19976852902464484</v>
      </c>
      <c r="N9" s="123">
        <f t="shared" si="5"/>
        <v>0.004198248082421822</v>
      </c>
      <c r="O9" s="115"/>
      <c r="P9" s="116" t="s">
        <v>69</v>
      </c>
      <c r="Q9" s="117"/>
      <c r="R9" s="121">
        <v>92306216</v>
      </c>
      <c r="S9" s="122">
        <v>6095187</v>
      </c>
      <c r="T9" s="122">
        <v>146290</v>
      </c>
      <c r="U9" s="122">
        <v>15084307</v>
      </c>
      <c r="V9" s="122">
        <v>1263425</v>
      </c>
      <c r="W9" s="122">
        <f t="shared" si="6"/>
        <v>114895425</v>
      </c>
      <c r="X9" s="123">
        <f t="shared" si="7"/>
        <v>0.8033933117876538</v>
      </c>
      <c r="Y9" s="123">
        <f t="shared" si="8"/>
        <v>0.0530498668680672</v>
      </c>
      <c r="Z9" s="123">
        <f t="shared" si="9"/>
        <v>0.0012732447788935024</v>
      </c>
      <c r="AA9" s="123">
        <f t="shared" si="10"/>
        <v>0.1312872727525922</v>
      </c>
      <c r="AB9" s="123">
        <f t="shared" si="11"/>
        <v>0.010996303812793241</v>
      </c>
      <c r="AC9" s="115"/>
      <c r="AD9" s="116" t="s">
        <v>69</v>
      </c>
      <c r="AE9" s="117"/>
      <c r="AF9" s="121">
        <v>54184749</v>
      </c>
      <c r="AG9" s="122">
        <v>3893008</v>
      </c>
      <c r="AH9" s="122">
        <v>84176</v>
      </c>
      <c r="AI9" s="122">
        <v>7247763</v>
      </c>
      <c r="AJ9" s="122">
        <v>1054104</v>
      </c>
      <c r="AK9" s="122">
        <f t="shared" si="12"/>
        <v>66463800</v>
      </c>
      <c r="AL9" s="123">
        <f t="shared" si="13"/>
        <v>0.8152520469789569</v>
      </c>
      <c r="AM9" s="123">
        <f t="shared" si="14"/>
        <v>0.05857335873061727</v>
      </c>
      <c r="AN9" s="123">
        <f t="shared" si="15"/>
        <v>0.0012664939410626536</v>
      </c>
      <c r="AO9" s="123">
        <f t="shared" si="16"/>
        <v>0.10904827891273144</v>
      </c>
      <c r="AP9" s="123">
        <f t="shared" si="17"/>
        <v>0.01585982143663167</v>
      </c>
      <c r="AQ9" s="115"/>
      <c r="AR9" s="116" t="s">
        <v>69</v>
      </c>
      <c r="AS9" s="117"/>
      <c r="AT9" s="121">
        <v>3127376</v>
      </c>
      <c r="AU9" s="122">
        <v>226534</v>
      </c>
      <c r="AV9" s="122">
        <v>4864</v>
      </c>
      <c r="AW9" s="122">
        <v>406298</v>
      </c>
      <c r="AX9" s="122">
        <v>46407</v>
      </c>
      <c r="AY9" s="122">
        <f t="shared" si="18"/>
        <v>3811479</v>
      </c>
      <c r="AZ9" s="123">
        <f t="shared" si="19"/>
        <v>0.8205150808911711</v>
      </c>
      <c r="BA9" s="123">
        <f t="shared" si="20"/>
        <v>0.05943467089809494</v>
      </c>
      <c r="BB9" s="123">
        <f t="shared" si="21"/>
        <v>0.0012761450345128492</v>
      </c>
      <c r="BC9" s="123">
        <f t="shared" si="22"/>
        <v>0.10659851464483996</v>
      </c>
      <c r="BD9" s="123">
        <f t="shared" si="23"/>
        <v>0.012175588531381126</v>
      </c>
    </row>
    <row r="10" spans="1:56" ht="13.5" customHeight="1">
      <c r="A10" s="115"/>
      <c r="B10" s="116" t="s">
        <v>70</v>
      </c>
      <c r="C10" s="117"/>
      <c r="D10" s="121">
        <v>95658</v>
      </c>
      <c r="E10" s="122">
        <v>4992</v>
      </c>
      <c r="F10" s="122">
        <v>933</v>
      </c>
      <c r="G10" s="122">
        <v>16435</v>
      </c>
      <c r="H10" s="122">
        <v>690</v>
      </c>
      <c r="I10" s="122">
        <f t="shared" si="0"/>
        <v>118708</v>
      </c>
      <c r="J10" s="123">
        <f t="shared" si="1"/>
        <v>0.8058260605856387</v>
      </c>
      <c r="K10" s="123">
        <f t="shared" si="2"/>
        <v>0.04205276813694107</v>
      </c>
      <c r="L10" s="123">
        <f t="shared" si="3"/>
        <v>0.007859621929440307</v>
      </c>
      <c r="M10" s="123">
        <f t="shared" si="4"/>
        <v>0.13844896721366715</v>
      </c>
      <c r="N10" s="123">
        <f t="shared" si="5"/>
        <v>0.005812582134312768</v>
      </c>
      <c r="O10" s="115"/>
      <c r="P10" s="116" t="s">
        <v>70</v>
      </c>
      <c r="Q10" s="117"/>
      <c r="R10" s="121">
        <v>292372871</v>
      </c>
      <c r="S10" s="122">
        <v>17999411</v>
      </c>
      <c r="T10" s="122">
        <v>3337559</v>
      </c>
      <c r="U10" s="122">
        <v>33876967</v>
      </c>
      <c r="V10" s="122">
        <v>7907640</v>
      </c>
      <c r="W10" s="122">
        <f t="shared" si="6"/>
        <v>355494448</v>
      </c>
      <c r="X10" s="123">
        <f t="shared" si="7"/>
        <v>0.822440048346409</v>
      </c>
      <c r="Y10" s="123">
        <f t="shared" si="8"/>
        <v>0.05063204531396789</v>
      </c>
      <c r="Z10" s="123">
        <f t="shared" si="9"/>
        <v>0.009388498241750318</v>
      </c>
      <c r="AA10" s="123">
        <f t="shared" si="10"/>
        <v>0.09529534762241913</v>
      </c>
      <c r="AB10" s="123">
        <f t="shared" si="11"/>
        <v>0.022244060475453614</v>
      </c>
      <c r="AC10" s="115"/>
      <c r="AD10" s="116" t="s">
        <v>70</v>
      </c>
      <c r="AE10" s="117"/>
      <c r="AF10" s="121">
        <v>180293882</v>
      </c>
      <c r="AG10" s="122">
        <v>11532015</v>
      </c>
      <c r="AH10" s="122">
        <v>1881662</v>
      </c>
      <c r="AI10" s="122">
        <v>18391483</v>
      </c>
      <c r="AJ10" s="122">
        <v>7088761</v>
      </c>
      <c r="AK10" s="122">
        <f t="shared" si="12"/>
        <v>219187803</v>
      </c>
      <c r="AL10" s="123">
        <f t="shared" si="13"/>
        <v>0.8225543553625564</v>
      </c>
      <c r="AM10" s="123">
        <f t="shared" si="14"/>
        <v>0.052612485011312424</v>
      </c>
      <c r="AN10" s="123">
        <f t="shared" si="15"/>
        <v>0.008584702133266056</v>
      </c>
      <c r="AO10" s="123">
        <f t="shared" si="16"/>
        <v>0.08390741979379208</v>
      </c>
      <c r="AP10" s="123">
        <f t="shared" si="17"/>
        <v>0.032341037699073066</v>
      </c>
      <c r="AQ10" s="115"/>
      <c r="AR10" s="116" t="s">
        <v>70</v>
      </c>
      <c r="AS10" s="117"/>
      <c r="AT10" s="121">
        <v>10450988</v>
      </c>
      <c r="AU10" s="122">
        <v>669449</v>
      </c>
      <c r="AV10" s="122">
        <v>109253</v>
      </c>
      <c r="AW10" s="122">
        <v>1046466</v>
      </c>
      <c r="AX10" s="122">
        <v>267185</v>
      </c>
      <c r="AY10" s="122">
        <f t="shared" si="18"/>
        <v>12543341</v>
      </c>
      <c r="AZ10" s="123">
        <f t="shared" si="19"/>
        <v>0.8331901365035042</v>
      </c>
      <c r="BA10" s="123">
        <f t="shared" si="20"/>
        <v>0.05337086825591363</v>
      </c>
      <c r="BB10" s="123">
        <f t="shared" si="21"/>
        <v>0.008710039853018426</v>
      </c>
      <c r="BC10" s="123">
        <f t="shared" si="22"/>
        <v>0.0834280117235113</v>
      </c>
      <c r="BD10" s="123">
        <f t="shared" si="23"/>
        <v>0.021300943664052503</v>
      </c>
    </row>
    <row r="11" spans="1:56" ht="13.5" customHeight="1">
      <c r="A11" s="115"/>
      <c r="B11" s="116" t="s">
        <v>71</v>
      </c>
      <c r="C11" s="117"/>
      <c r="D11" s="121">
        <v>17374</v>
      </c>
      <c r="E11" s="122">
        <v>911</v>
      </c>
      <c r="F11" s="122">
        <v>20</v>
      </c>
      <c r="G11" s="122">
        <v>3886</v>
      </c>
      <c r="H11" s="122">
        <v>136</v>
      </c>
      <c r="I11" s="122">
        <f t="shared" si="0"/>
        <v>22327</v>
      </c>
      <c r="J11" s="123">
        <f t="shared" si="1"/>
        <v>0.778160971021633</v>
      </c>
      <c r="K11" s="123">
        <f t="shared" si="2"/>
        <v>0.040802615667129484</v>
      </c>
      <c r="L11" s="123">
        <f t="shared" si="3"/>
        <v>0.0008957764142070139</v>
      </c>
      <c r="M11" s="123">
        <f t="shared" si="4"/>
        <v>0.1740493572804228</v>
      </c>
      <c r="N11" s="123">
        <f t="shared" si="5"/>
        <v>0.006091279616607694</v>
      </c>
      <c r="O11" s="115"/>
      <c r="P11" s="116" t="s">
        <v>71</v>
      </c>
      <c r="Q11" s="117"/>
      <c r="R11" s="121">
        <v>48233138</v>
      </c>
      <c r="S11" s="122">
        <v>2888949</v>
      </c>
      <c r="T11" s="122">
        <v>52852</v>
      </c>
      <c r="U11" s="122">
        <v>6941414</v>
      </c>
      <c r="V11" s="122">
        <v>1252486</v>
      </c>
      <c r="W11" s="122">
        <f t="shared" si="6"/>
        <v>59368839</v>
      </c>
      <c r="X11" s="123">
        <f t="shared" si="7"/>
        <v>0.8124318887219607</v>
      </c>
      <c r="Y11" s="123">
        <f t="shared" si="8"/>
        <v>0.048661032431508384</v>
      </c>
      <c r="Z11" s="123">
        <f t="shared" si="9"/>
        <v>0.0008902313215186842</v>
      </c>
      <c r="AA11" s="123">
        <f t="shared" si="10"/>
        <v>0.11692015739098419</v>
      </c>
      <c r="AB11" s="123">
        <f t="shared" si="11"/>
        <v>0.021096690134028054</v>
      </c>
      <c r="AC11" s="115"/>
      <c r="AD11" s="116" t="s">
        <v>71</v>
      </c>
      <c r="AE11" s="117"/>
      <c r="AF11" s="121">
        <v>28592983</v>
      </c>
      <c r="AG11" s="122">
        <v>1830384</v>
      </c>
      <c r="AH11" s="122">
        <v>32248</v>
      </c>
      <c r="AI11" s="122">
        <v>3357401</v>
      </c>
      <c r="AJ11" s="122">
        <v>1100660</v>
      </c>
      <c r="AK11" s="122">
        <f t="shared" si="12"/>
        <v>34913676</v>
      </c>
      <c r="AL11" s="123">
        <f t="shared" si="13"/>
        <v>0.8189622599465035</v>
      </c>
      <c r="AM11" s="123">
        <f t="shared" si="14"/>
        <v>0.05242598917398443</v>
      </c>
      <c r="AN11" s="123">
        <f t="shared" si="15"/>
        <v>0.0009236495177419874</v>
      </c>
      <c r="AO11" s="123">
        <f t="shared" si="16"/>
        <v>0.09616291908076366</v>
      </c>
      <c r="AP11" s="123">
        <f t="shared" si="17"/>
        <v>0.031525182281006446</v>
      </c>
      <c r="AQ11" s="115"/>
      <c r="AR11" s="116" t="s">
        <v>71</v>
      </c>
      <c r="AS11" s="117"/>
      <c r="AT11" s="121">
        <v>1648950</v>
      </c>
      <c r="AU11" s="122">
        <v>106690</v>
      </c>
      <c r="AV11" s="122">
        <v>1890</v>
      </c>
      <c r="AW11" s="122">
        <v>189546</v>
      </c>
      <c r="AX11" s="122">
        <v>42961</v>
      </c>
      <c r="AY11" s="122">
        <f t="shared" si="18"/>
        <v>1990037</v>
      </c>
      <c r="AZ11" s="123">
        <f t="shared" si="19"/>
        <v>0.8286026842716995</v>
      </c>
      <c r="BA11" s="123">
        <f t="shared" si="20"/>
        <v>0.05361206851932904</v>
      </c>
      <c r="BB11" s="123">
        <f t="shared" si="21"/>
        <v>0.0009497310854019297</v>
      </c>
      <c r="BC11" s="123">
        <f t="shared" si="22"/>
        <v>0.09524747529819798</v>
      </c>
      <c r="BD11" s="123">
        <f t="shared" si="23"/>
        <v>0.02158804082537159</v>
      </c>
    </row>
    <row r="12" spans="1:56" ht="13.5" customHeight="1">
      <c r="A12" s="124"/>
      <c r="B12" s="125" t="s">
        <v>72</v>
      </c>
      <c r="C12" s="126"/>
      <c r="D12" s="127">
        <v>39784</v>
      </c>
      <c r="E12" s="128">
        <v>1976</v>
      </c>
      <c r="F12" s="128">
        <v>73</v>
      </c>
      <c r="G12" s="128">
        <v>7736</v>
      </c>
      <c r="H12" s="128">
        <v>296</v>
      </c>
      <c r="I12" s="128">
        <f t="shared" si="0"/>
        <v>49865</v>
      </c>
      <c r="J12" s="129">
        <f t="shared" si="1"/>
        <v>0.7978341522109696</v>
      </c>
      <c r="K12" s="129">
        <f t="shared" si="2"/>
        <v>0.0396269928807781</v>
      </c>
      <c r="L12" s="129">
        <f t="shared" si="3"/>
        <v>0.0014639526722149804</v>
      </c>
      <c r="M12" s="129">
        <f t="shared" si="4"/>
        <v>0.15513887496239848</v>
      </c>
      <c r="N12" s="129">
        <f t="shared" si="5"/>
        <v>0.005936027273638825</v>
      </c>
      <c r="O12" s="124"/>
      <c r="P12" s="125" t="s">
        <v>72</v>
      </c>
      <c r="Q12" s="126"/>
      <c r="R12" s="127">
        <v>111100902</v>
      </c>
      <c r="S12" s="128">
        <v>7705002</v>
      </c>
      <c r="T12" s="128">
        <v>156386</v>
      </c>
      <c r="U12" s="128">
        <v>13440727</v>
      </c>
      <c r="V12" s="128">
        <v>3322723</v>
      </c>
      <c r="W12" s="128">
        <f t="shared" si="6"/>
        <v>135725740</v>
      </c>
      <c r="X12" s="129">
        <f t="shared" si="7"/>
        <v>0.8185691380279083</v>
      </c>
      <c r="Y12" s="129">
        <f t="shared" si="8"/>
        <v>0.05676890765156263</v>
      </c>
      <c r="Z12" s="129">
        <f t="shared" si="9"/>
        <v>0.0011522206473142088</v>
      </c>
      <c r="AA12" s="129">
        <f t="shared" si="10"/>
        <v>0.09902857777750926</v>
      </c>
      <c r="AB12" s="129">
        <f t="shared" si="11"/>
        <v>0.02448115589570556</v>
      </c>
      <c r="AC12" s="124"/>
      <c r="AD12" s="125" t="s">
        <v>72</v>
      </c>
      <c r="AE12" s="126"/>
      <c r="AF12" s="127">
        <v>66138684</v>
      </c>
      <c r="AG12" s="128">
        <v>5347602</v>
      </c>
      <c r="AH12" s="128">
        <v>66109</v>
      </c>
      <c r="AI12" s="128">
        <v>6702129</v>
      </c>
      <c r="AJ12" s="128">
        <v>2933523</v>
      </c>
      <c r="AK12" s="128">
        <f t="shared" si="12"/>
        <v>81188047</v>
      </c>
      <c r="AL12" s="129">
        <f t="shared" si="13"/>
        <v>0.8146357307991409</v>
      </c>
      <c r="AM12" s="129">
        <f t="shared" si="14"/>
        <v>0.06586686338199514</v>
      </c>
      <c r="AN12" s="129">
        <f t="shared" si="15"/>
        <v>0.0008142701104757453</v>
      </c>
      <c r="AO12" s="129">
        <f t="shared" si="16"/>
        <v>0.08255068630977168</v>
      </c>
      <c r="AP12" s="129">
        <f t="shared" si="17"/>
        <v>0.036132449398616526</v>
      </c>
      <c r="AQ12" s="124"/>
      <c r="AR12" s="125" t="s">
        <v>72</v>
      </c>
      <c r="AS12" s="126"/>
      <c r="AT12" s="127">
        <v>3820201</v>
      </c>
      <c r="AU12" s="128">
        <v>310176</v>
      </c>
      <c r="AV12" s="128">
        <v>3695</v>
      </c>
      <c r="AW12" s="128">
        <v>379557</v>
      </c>
      <c r="AX12" s="128">
        <v>136954</v>
      </c>
      <c r="AY12" s="128">
        <f t="shared" si="18"/>
        <v>4650583</v>
      </c>
      <c r="AZ12" s="129">
        <f t="shared" si="19"/>
        <v>0.8214456123028016</v>
      </c>
      <c r="BA12" s="129">
        <f t="shared" si="20"/>
        <v>0.066696154009078</v>
      </c>
      <c r="BB12" s="129">
        <f t="shared" si="21"/>
        <v>0.00079452404139438</v>
      </c>
      <c r="BC12" s="129">
        <f t="shared" si="22"/>
        <v>0.08161492870893822</v>
      </c>
      <c r="BD12" s="129">
        <f t="shared" si="23"/>
        <v>0.0294487809377878</v>
      </c>
    </row>
    <row r="13" spans="1:56" ht="13.5" customHeight="1">
      <c r="A13" s="115"/>
      <c r="B13" s="116" t="s">
        <v>73</v>
      </c>
      <c r="C13" s="117"/>
      <c r="D13" s="121">
        <v>13923</v>
      </c>
      <c r="E13" s="122">
        <v>703</v>
      </c>
      <c r="F13" s="122">
        <v>25</v>
      </c>
      <c r="G13" s="122">
        <v>2858</v>
      </c>
      <c r="H13" s="122">
        <v>83</v>
      </c>
      <c r="I13" s="122">
        <f t="shared" si="0"/>
        <v>17592</v>
      </c>
      <c r="J13" s="123">
        <f t="shared" si="1"/>
        <v>0.7914392905866303</v>
      </c>
      <c r="K13" s="123">
        <f t="shared" si="2"/>
        <v>0.039961346066393816</v>
      </c>
      <c r="L13" s="123">
        <f t="shared" si="3"/>
        <v>0.001421100500227376</v>
      </c>
      <c r="M13" s="123">
        <f t="shared" si="4"/>
        <v>0.16246020918599363</v>
      </c>
      <c r="N13" s="123">
        <f t="shared" si="5"/>
        <v>0.004718053660754889</v>
      </c>
      <c r="O13" s="115"/>
      <c r="P13" s="116" t="s">
        <v>73</v>
      </c>
      <c r="Q13" s="117"/>
      <c r="R13" s="121">
        <v>37338864</v>
      </c>
      <c r="S13" s="122">
        <v>2200474</v>
      </c>
      <c r="T13" s="122">
        <v>62212</v>
      </c>
      <c r="U13" s="122">
        <v>4609566</v>
      </c>
      <c r="V13" s="122">
        <v>549892</v>
      </c>
      <c r="W13" s="122">
        <f t="shared" si="6"/>
        <v>44761008</v>
      </c>
      <c r="X13" s="123">
        <f t="shared" si="7"/>
        <v>0.8341828226924648</v>
      </c>
      <c r="Y13" s="123">
        <f t="shared" si="8"/>
        <v>0.0491605104156725</v>
      </c>
      <c r="Z13" s="123">
        <f t="shared" si="9"/>
        <v>0.0013898703979141845</v>
      </c>
      <c r="AA13" s="123">
        <f t="shared" si="10"/>
        <v>0.10298172909778976</v>
      </c>
      <c r="AB13" s="123">
        <f t="shared" si="11"/>
        <v>0.012285067396158728</v>
      </c>
      <c r="AC13" s="115"/>
      <c r="AD13" s="116" t="s">
        <v>73</v>
      </c>
      <c r="AE13" s="117"/>
      <c r="AF13" s="121">
        <v>21791047</v>
      </c>
      <c r="AG13" s="122">
        <v>1424643</v>
      </c>
      <c r="AH13" s="122">
        <v>35221</v>
      </c>
      <c r="AI13" s="122">
        <v>2210144</v>
      </c>
      <c r="AJ13" s="122">
        <v>436891</v>
      </c>
      <c r="AK13" s="122">
        <f t="shared" si="12"/>
        <v>25897946</v>
      </c>
      <c r="AL13" s="123">
        <f t="shared" si="13"/>
        <v>0.8414198948441702</v>
      </c>
      <c r="AM13" s="123">
        <f t="shared" si="14"/>
        <v>0.055009883795417595</v>
      </c>
      <c r="AN13" s="123">
        <f t="shared" si="15"/>
        <v>0.001359992024077894</v>
      </c>
      <c r="AO13" s="123">
        <f t="shared" si="16"/>
        <v>0.08534051310478445</v>
      </c>
      <c r="AP13" s="123">
        <f t="shared" si="17"/>
        <v>0.016869716231549793</v>
      </c>
      <c r="AQ13" s="115"/>
      <c r="AR13" s="116" t="s">
        <v>73</v>
      </c>
      <c r="AS13" s="117"/>
      <c r="AT13" s="121">
        <v>1256436</v>
      </c>
      <c r="AU13" s="122">
        <v>82922</v>
      </c>
      <c r="AV13" s="122">
        <v>2037</v>
      </c>
      <c r="AW13" s="122">
        <v>124655</v>
      </c>
      <c r="AX13" s="122">
        <v>19462</v>
      </c>
      <c r="AY13" s="122">
        <f t="shared" si="18"/>
        <v>1485512</v>
      </c>
      <c r="AZ13" s="123">
        <f t="shared" si="19"/>
        <v>0.8457932349250629</v>
      </c>
      <c r="BA13" s="123">
        <f t="shared" si="20"/>
        <v>0.05582048478908282</v>
      </c>
      <c r="BB13" s="123">
        <f t="shared" si="21"/>
        <v>0.0013712443925057488</v>
      </c>
      <c r="BC13" s="123">
        <f t="shared" si="22"/>
        <v>0.08391382903672269</v>
      </c>
      <c r="BD13" s="123">
        <f t="shared" si="23"/>
        <v>0.013101206856625863</v>
      </c>
    </row>
    <row r="14" spans="1:56" ht="13.5" customHeight="1">
      <c r="A14" s="115"/>
      <c r="B14" s="116" t="s">
        <v>74</v>
      </c>
      <c r="C14" s="117"/>
      <c r="D14" s="121">
        <v>20126</v>
      </c>
      <c r="E14" s="122">
        <v>1596</v>
      </c>
      <c r="F14" s="122">
        <v>287</v>
      </c>
      <c r="G14" s="122">
        <v>3239</v>
      </c>
      <c r="H14" s="122">
        <v>122</v>
      </c>
      <c r="I14" s="122">
        <f t="shared" si="0"/>
        <v>25370</v>
      </c>
      <c r="J14" s="123">
        <f t="shared" si="1"/>
        <v>0.7932991722506898</v>
      </c>
      <c r="K14" s="123">
        <f t="shared" si="2"/>
        <v>0.06290894757587702</v>
      </c>
      <c r="L14" s="123">
        <f t="shared" si="3"/>
        <v>0.011312573906188412</v>
      </c>
      <c r="M14" s="123">
        <f t="shared" si="4"/>
        <v>0.1276704769412692</v>
      </c>
      <c r="N14" s="123">
        <f t="shared" si="5"/>
        <v>0.004808829325975561</v>
      </c>
      <c r="O14" s="115"/>
      <c r="P14" s="116" t="s">
        <v>74</v>
      </c>
      <c r="Q14" s="117"/>
      <c r="R14" s="121">
        <v>52768257</v>
      </c>
      <c r="S14" s="122">
        <v>5833734</v>
      </c>
      <c r="T14" s="122">
        <v>863822</v>
      </c>
      <c r="U14" s="122">
        <v>5989928</v>
      </c>
      <c r="V14" s="122">
        <v>1096926</v>
      </c>
      <c r="W14" s="122">
        <f t="shared" si="6"/>
        <v>66552667</v>
      </c>
      <c r="X14" s="123">
        <f t="shared" si="7"/>
        <v>0.792879675280331</v>
      </c>
      <c r="Y14" s="123">
        <f t="shared" si="8"/>
        <v>0.0876559011526916</v>
      </c>
      <c r="Z14" s="123">
        <f t="shared" si="9"/>
        <v>0.012979524922720228</v>
      </c>
      <c r="AA14" s="123">
        <f t="shared" si="10"/>
        <v>0.09000282437967512</v>
      </c>
      <c r="AB14" s="123">
        <f t="shared" si="11"/>
        <v>0.016482074264582064</v>
      </c>
      <c r="AC14" s="115"/>
      <c r="AD14" s="116" t="s">
        <v>74</v>
      </c>
      <c r="AE14" s="117"/>
      <c r="AF14" s="121">
        <v>29486602</v>
      </c>
      <c r="AG14" s="122">
        <v>3460330</v>
      </c>
      <c r="AH14" s="122">
        <v>437517</v>
      </c>
      <c r="AI14" s="122">
        <v>2984908</v>
      </c>
      <c r="AJ14" s="122">
        <v>945818</v>
      </c>
      <c r="AK14" s="122">
        <f t="shared" si="12"/>
        <v>37315175</v>
      </c>
      <c r="AL14" s="123">
        <f t="shared" si="13"/>
        <v>0.7902040389734203</v>
      </c>
      <c r="AM14" s="123">
        <f t="shared" si="14"/>
        <v>0.09273251431890644</v>
      </c>
      <c r="AN14" s="123">
        <f t="shared" si="15"/>
        <v>0.01172490816403782</v>
      </c>
      <c r="AO14" s="123">
        <f t="shared" si="16"/>
        <v>0.07999179958287747</v>
      </c>
      <c r="AP14" s="123">
        <f t="shared" si="17"/>
        <v>0.025346738960757922</v>
      </c>
      <c r="AQ14" s="115"/>
      <c r="AR14" s="116" t="s">
        <v>74</v>
      </c>
      <c r="AS14" s="117"/>
      <c r="AT14" s="121">
        <v>1692817</v>
      </c>
      <c r="AU14" s="122">
        <v>201151</v>
      </c>
      <c r="AV14" s="122">
        <v>25034</v>
      </c>
      <c r="AW14" s="122">
        <v>168349</v>
      </c>
      <c r="AX14" s="122">
        <v>33447</v>
      </c>
      <c r="AY14" s="122">
        <f t="shared" si="18"/>
        <v>2120798</v>
      </c>
      <c r="AZ14" s="123">
        <f t="shared" si="19"/>
        <v>0.7981981310808479</v>
      </c>
      <c r="BA14" s="123">
        <f t="shared" si="20"/>
        <v>0.0948468453855577</v>
      </c>
      <c r="BB14" s="123">
        <f t="shared" si="21"/>
        <v>0.011804047344442988</v>
      </c>
      <c r="BC14" s="123">
        <f t="shared" si="22"/>
        <v>0.07938002582046946</v>
      </c>
      <c r="BD14" s="123">
        <f t="shared" si="23"/>
        <v>0.015770950368681976</v>
      </c>
    </row>
    <row r="15" spans="1:56" ht="13.5" customHeight="1">
      <c r="A15" s="115"/>
      <c r="B15" s="116" t="s">
        <v>75</v>
      </c>
      <c r="C15" s="117"/>
      <c r="D15" s="121">
        <v>18917</v>
      </c>
      <c r="E15" s="122">
        <v>1211</v>
      </c>
      <c r="F15" s="122">
        <v>908</v>
      </c>
      <c r="G15" s="122">
        <v>3033</v>
      </c>
      <c r="H15" s="122">
        <v>157</v>
      </c>
      <c r="I15" s="122">
        <f t="shared" si="0"/>
        <v>24226</v>
      </c>
      <c r="J15" s="123">
        <f t="shared" si="1"/>
        <v>0.7808552794518286</v>
      </c>
      <c r="K15" s="123">
        <f t="shared" si="2"/>
        <v>0.049987616610253444</v>
      </c>
      <c r="L15" s="123">
        <f t="shared" si="3"/>
        <v>0.03748039296623462</v>
      </c>
      <c r="M15" s="123">
        <f t="shared" si="4"/>
        <v>0.12519607033765376</v>
      </c>
      <c r="N15" s="123">
        <f t="shared" si="5"/>
        <v>0.006480640634029555</v>
      </c>
      <c r="O15" s="115"/>
      <c r="P15" s="116" t="s">
        <v>75</v>
      </c>
      <c r="Q15" s="117"/>
      <c r="R15" s="121">
        <v>48143082</v>
      </c>
      <c r="S15" s="122">
        <v>3766678</v>
      </c>
      <c r="T15" s="122">
        <v>2831982</v>
      </c>
      <c r="U15" s="122">
        <v>5546127</v>
      </c>
      <c r="V15" s="122">
        <v>909885</v>
      </c>
      <c r="W15" s="122">
        <f t="shared" si="6"/>
        <v>61197754</v>
      </c>
      <c r="X15" s="123">
        <f t="shared" si="7"/>
        <v>0.7866805373282163</v>
      </c>
      <c r="Y15" s="123">
        <f t="shared" si="8"/>
        <v>0.06154928496232068</v>
      </c>
      <c r="Z15" s="123">
        <f t="shared" si="9"/>
        <v>0.04627591398207195</v>
      </c>
      <c r="AA15" s="123">
        <f t="shared" si="10"/>
        <v>0.09062631612264725</v>
      </c>
      <c r="AB15" s="123">
        <f t="shared" si="11"/>
        <v>0.014867947604743794</v>
      </c>
      <c r="AC15" s="115"/>
      <c r="AD15" s="116" t="s">
        <v>75</v>
      </c>
      <c r="AE15" s="117"/>
      <c r="AF15" s="121">
        <v>26848677</v>
      </c>
      <c r="AG15" s="122">
        <v>2155555</v>
      </c>
      <c r="AH15" s="122">
        <v>1435607</v>
      </c>
      <c r="AI15" s="122">
        <v>2875587</v>
      </c>
      <c r="AJ15" s="122">
        <v>703387</v>
      </c>
      <c r="AK15" s="122">
        <f t="shared" si="12"/>
        <v>34018813</v>
      </c>
      <c r="AL15" s="123">
        <f t="shared" si="13"/>
        <v>0.7892302709092172</v>
      </c>
      <c r="AM15" s="123">
        <f t="shared" si="14"/>
        <v>0.06336361589100713</v>
      </c>
      <c r="AN15" s="123">
        <f t="shared" si="15"/>
        <v>0.04220038482824195</v>
      </c>
      <c r="AO15" s="123">
        <f t="shared" si="16"/>
        <v>0.084529316175729</v>
      </c>
      <c r="AP15" s="123">
        <f t="shared" si="17"/>
        <v>0.020676412195804714</v>
      </c>
      <c r="AQ15" s="115"/>
      <c r="AR15" s="116" t="s">
        <v>75</v>
      </c>
      <c r="AS15" s="117"/>
      <c r="AT15" s="121">
        <v>1541940</v>
      </c>
      <c r="AU15" s="122">
        <v>124191</v>
      </c>
      <c r="AV15" s="122">
        <v>81894</v>
      </c>
      <c r="AW15" s="122">
        <v>163357</v>
      </c>
      <c r="AX15" s="122">
        <v>30927</v>
      </c>
      <c r="AY15" s="122">
        <f t="shared" si="18"/>
        <v>1942309</v>
      </c>
      <c r="AZ15" s="123">
        <f t="shared" si="19"/>
        <v>0.7938695645234615</v>
      </c>
      <c r="BA15" s="123">
        <f t="shared" si="20"/>
        <v>0.06393987774344864</v>
      </c>
      <c r="BB15" s="123">
        <f t="shared" si="21"/>
        <v>0.04216321913763464</v>
      </c>
      <c r="BC15" s="123">
        <f t="shared" si="22"/>
        <v>0.08410453743456886</v>
      </c>
      <c r="BD15" s="123">
        <f t="shared" si="23"/>
        <v>0.015922801160886346</v>
      </c>
    </row>
    <row r="16" spans="1:56" ht="13.5" customHeight="1">
      <c r="A16" s="130"/>
      <c r="B16" s="131" t="s">
        <v>76</v>
      </c>
      <c r="C16" s="132"/>
      <c r="D16" s="121">
        <v>15415</v>
      </c>
      <c r="E16" s="122">
        <v>762</v>
      </c>
      <c r="F16" s="122">
        <v>282</v>
      </c>
      <c r="G16" s="122">
        <v>2535</v>
      </c>
      <c r="H16" s="122">
        <v>132</v>
      </c>
      <c r="I16" s="122">
        <f t="shared" si="0"/>
        <v>19126</v>
      </c>
      <c r="J16" s="123">
        <f t="shared" si="1"/>
        <v>0.8059709296245948</v>
      </c>
      <c r="K16" s="123">
        <f t="shared" si="2"/>
        <v>0.03984105406253268</v>
      </c>
      <c r="L16" s="123">
        <f t="shared" si="3"/>
        <v>0.014744327094008157</v>
      </c>
      <c r="M16" s="123">
        <f t="shared" si="4"/>
        <v>0.13254208930252012</v>
      </c>
      <c r="N16" s="123">
        <f t="shared" si="5"/>
        <v>0.006901599916344243</v>
      </c>
      <c r="O16" s="130"/>
      <c r="P16" s="131" t="s">
        <v>76</v>
      </c>
      <c r="Q16" s="132"/>
      <c r="R16" s="121">
        <v>41943750</v>
      </c>
      <c r="S16" s="122">
        <v>2362219</v>
      </c>
      <c r="T16" s="122">
        <v>967941</v>
      </c>
      <c r="U16" s="122">
        <v>4677969</v>
      </c>
      <c r="V16" s="122">
        <v>854318</v>
      </c>
      <c r="W16" s="122">
        <f t="shared" si="6"/>
        <v>50806197</v>
      </c>
      <c r="X16" s="123">
        <f t="shared" si="7"/>
        <v>0.8255636610628424</v>
      </c>
      <c r="Y16" s="123">
        <f t="shared" si="8"/>
        <v>0.04649470221122829</v>
      </c>
      <c r="Z16" s="123">
        <f t="shared" si="9"/>
        <v>0.01905163261875318</v>
      </c>
      <c r="AA16" s="123">
        <f t="shared" si="10"/>
        <v>0.0920747719023331</v>
      </c>
      <c r="AB16" s="123">
        <f t="shared" si="11"/>
        <v>0.016815232204843045</v>
      </c>
      <c r="AC16" s="130"/>
      <c r="AD16" s="131" t="s">
        <v>76</v>
      </c>
      <c r="AE16" s="132"/>
      <c r="AF16" s="121">
        <v>23885563</v>
      </c>
      <c r="AG16" s="122">
        <v>1343072</v>
      </c>
      <c r="AH16" s="122">
        <v>541589</v>
      </c>
      <c r="AI16" s="122">
        <v>2365618</v>
      </c>
      <c r="AJ16" s="122">
        <v>669744</v>
      </c>
      <c r="AK16" s="122">
        <f t="shared" si="12"/>
        <v>28805586</v>
      </c>
      <c r="AL16" s="123">
        <f t="shared" si="13"/>
        <v>0.8291989963335583</v>
      </c>
      <c r="AM16" s="123">
        <f t="shared" si="14"/>
        <v>0.04662540105936397</v>
      </c>
      <c r="AN16" s="123">
        <f t="shared" si="15"/>
        <v>0.018801526898289796</v>
      </c>
      <c r="AO16" s="123">
        <f t="shared" si="16"/>
        <v>0.08212358533514992</v>
      </c>
      <c r="AP16" s="123">
        <f t="shared" si="17"/>
        <v>0.023250490373637946</v>
      </c>
      <c r="AQ16" s="130"/>
      <c r="AR16" s="131" t="s">
        <v>76</v>
      </c>
      <c r="AS16" s="132"/>
      <c r="AT16" s="121">
        <v>1370835</v>
      </c>
      <c r="AU16" s="122">
        <v>77298</v>
      </c>
      <c r="AV16" s="122">
        <v>31453</v>
      </c>
      <c r="AW16" s="122">
        <v>133702</v>
      </c>
      <c r="AX16" s="122">
        <v>27430</v>
      </c>
      <c r="AY16" s="122">
        <f t="shared" si="18"/>
        <v>1640718</v>
      </c>
      <c r="AZ16" s="123">
        <f t="shared" si="19"/>
        <v>0.8355092099922107</v>
      </c>
      <c r="BA16" s="123">
        <f t="shared" si="20"/>
        <v>0.047112300834147004</v>
      </c>
      <c r="BB16" s="123">
        <f t="shared" si="21"/>
        <v>0.019170265700748087</v>
      </c>
      <c r="BC16" s="123">
        <f t="shared" si="22"/>
        <v>0.08148993306588945</v>
      </c>
      <c r="BD16" s="123">
        <f t="shared" si="23"/>
        <v>0.01671829040700474</v>
      </c>
    </row>
    <row r="17" spans="1:56" s="133" customFormat="1" ht="13.5" customHeight="1">
      <c r="A17" s="115"/>
      <c r="B17" s="116" t="s">
        <v>77</v>
      </c>
      <c r="C17" s="117"/>
      <c r="D17" s="127">
        <v>10640</v>
      </c>
      <c r="E17" s="128">
        <v>806</v>
      </c>
      <c r="F17" s="128">
        <v>166</v>
      </c>
      <c r="G17" s="128">
        <v>1650</v>
      </c>
      <c r="H17" s="128">
        <v>85</v>
      </c>
      <c r="I17" s="128">
        <f t="shared" si="0"/>
        <v>13347</v>
      </c>
      <c r="J17" s="129">
        <f t="shared" si="1"/>
        <v>0.7971828875402712</v>
      </c>
      <c r="K17" s="129">
        <f t="shared" si="2"/>
        <v>0.06038810219524987</v>
      </c>
      <c r="L17" s="129">
        <f t="shared" si="3"/>
        <v>0.01243725181688769</v>
      </c>
      <c r="M17" s="129">
        <f t="shared" si="4"/>
        <v>0.123623286131715</v>
      </c>
      <c r="N17" s="129">
        <f t="shared" si="5"/>
        <v>0.006368472315876227</v>
      </c>
      <c r="O17" s="115"/>
      <c r="P17" s="116" t="s">
        <v>77</v>
      </c>
      <c r="Q17" s="117"/>
      <c r="R17" s="127">
        <v>26074601</v>
      </c>
      <c r="S17" s="128">
        <v>2239361</v>
      </c>
      <c r="T17" s="128">
        <v>502091</v>
      </c>
      <c r="U17" s="128">
        <v>3227476</v>
      </c>
      <c r="V17" s="128">
        <v>943271</v>
      </c>
      <c r="W17" s="128">
        <f t="shared" si="6"/>
        <v>32986800</v>
      </c>
      <c r="X17" s="129">
        <f t="shared" si="7"/>
        <v>0.7904556064850182</v>
      </c>
      <c r="Y17" s="129">
        <f t="shared" si="8"/>
        <v>0.06788657887397383</v>
      </c>
      <c r="Z17" s="129">
        <f t="shared" si="9"/>
        <v>0.015220967174748688</v>
      </c>
      <c r="AA17" s="129">
        <f t="shared" si="10"/>
        <v>0.09784143960614548</v>
      </c>
      <c r="AB17" s="129">
        <f t="shared" si="11"/>
        <v>0.028595407860113744</v>
      </c>
      <c r="AC17" s="115"/>
      <c r="AD17" s="116" t="s">
        <v>77</v>
      </c>
      <c r="AE17" s="117"/>
      <c r="AF17" s="127">
        <v>14425734</v>
      </c>
      <c r="AG17" s="128">
        <v>1168243</v>
      </c>
      <c r="AH17" s="128">
        <v>239802</v>
      </c>
      <c r="AI17" s="128">
        <v>1794437</v>
      </c>
      <c r="AJ17" s="128">
        <v>826601</v>
      </c>
      <c r="AK17" s="128">
        <f t="shared" si="12"/>
        <v>18454817</v>
      </c>
      <c r="AL17" s="129">
        <f t="shared" si="13"/>
        <v>0.7816785178633849</v>
      </c>
      <c r="AM17" s="129">
        <f t="shared" si="14"/>
        <v>0.06330287642516315</v>
      </c>
      <c r="AN17" s="129">
        <f t="shared" si="15"/>
        <v>0.012994005846820372</v>
      </c>
      <c r="AO17" s="129">
        <f t="shared" si="16"/>
        <v>0.09723407173314154</v>
      </c>
      <c r="AP17" s="129">
        <f t="shared" si="17"/>
        <v>0.04479052813149001</v>
      </c>
      <c r="AQ17" s="115"/>
      <c r="AR17" s="116" t="s">
        <v>77</v>
      </c>
      <c r="AS17" s="117"/>
      <c r="AT17" s="127">
        <v>830034</v>
      </c>
      <c r="AU17" s="128">
        <v>67210</v>
      </c>
      <c r="AV17" s="128">
        <v>13587</v>
      </c>
      <c r="AW17" s="128">
        <v>101963</v>
      </c>
      <c r="AX17" s="128">
        <v>36221</v>
      </c>
      <c r="AY17" s="128">
        <f t="shared" si="18"/>
        <v>1049015</v>
      </c>
      <c r="AZ17" s="129">
        <f t="shared" si="19"/>
        <v>0.7912508400737835</v>
      </c>
      <c r="BA17" s="129">
        <f t="shared" si="20"/>
        <v>0.06406962722172704</v>
      </c>
      <c r="BB17" s="129">
        <f t="shared" si="21"/>
        <v>0.01295215035056696</v>
      </c>
      <c r="BC17" s="129">
        <f t="shared" si="22"/>
        <v>0.09719880077977913</v>
      </c>
      <c r="BD17" s="129">
        <f t="shared" si="23"/>
        <v>0.03452858157414336</v>
      </c>
    </row>
    <row r="18" spans="1:56" s="133" customFormat="1" ht="13.5" customHeight="1">
      <c r="A18" s="115"/>
      <c r="B18" s="116" t="s">
        <v>78</v>
      </c>
      <c r="C18" s="117"/>
      <c r="D18" s="121">
        <v>23138</v>
      </c>
      <c r="E18" s="122">
        <v>903</v>
      </c>
      <c r="F18" s="122">
        <v>31</v>
      </c>
      <c r="G18" s="122">
        <v>5051</v>
      </c>
      <c r="H18" s="122">
        <v>216</v>
      </c>
      <c r="I18" s="122">
        <f t="shared" si="0"/>
        <v>29339</v>
      </c>
      <c r="J18" s="123">
        <f t="shared" si="1"/>
        <v>0.7886431030369133</v>
      </c>
      <c r="K18" s="123">
        <f t="shared" si="2"/>
        <v>0.03077814513105423</v>
      </c>
      <c r="L18" s="123">
        <f t="shared" si="3"/>
        <v>0.0010566140631923379</v>
      </c>
      <c r="M18" s="123">
        <f t="shared" si="4"/>
        <v>0.17215992365111285</v>
      </c>
      <c r="N18" s="123">
        <f t="shared" si="5"/>
        <v>0.007362214117727257</v>
      </c>
      <c r="O18" s="115"/>
      <c r="P18" s="116" t="s">
        <v>78</v>
      </c>
      <c r="Q18" s="117"/>
      <c r="R18" s="121">
        <v>69544171</v>
      </c>
      <c r="S18" s="122">
        <v>3078455</v>
      </c>
      <c r="T18" s="122">
        <v>50004</v>
      </c>
      <c r="U18" s="122">
        <v>9374215</v>
      </c>
      <c r="V18" s="122">
        <v>1898843</v>
      </c>
      <c r="W18" s="122">
        <f t="shared" si="6"/>
        <v>83945688</v>
      </c>
      <c r="X18" s="123">
        <f t="shared" si="7"/>
        <v>0.8284424448340932</v>
      </c>
      <c r="Y18" s="123">
        <f t="shared" si="8"/>
        <v>0.036671984867167925</v>
      </c>
      <c r="Z18" s="123">
        <f t="shared" si="9"/>
        <v>0.0005956708580433578</v>
      </c>
      <c r="AA18" s="123">
        <f t="shared" si="10"/>
        <v>0.11167000025063825</v>
      </c>
      <c r="AB18" s="123">
        <f t="shared" si="11"/>
        <v>0.022619899190057267</v>
      </c>
      <c r="AC18" s="115"/>
      <c r="AD18" s="116" t="s">
        <v>78</v>
      </c>
      <c r="AE18" s="117"/>
      <c r="AF18" s="121">
        <v>41929093</v>
      </c>
      <c r="AG18" s="122">
        <v>1999848</v>
      </c>
      <c r="AH18" s="122">
        <v>22878</v>
      </c>
      <c r="AI18" s="122">
        <v>4589752</v>
      </c>
      <c r="AJ18" s="122">
        <v>1640728</v>
      </c>
      <c r="AK18" s="122">
        <f t="shared" si="12"/>
        <v>50182299</v>
      </c>
      <c r="AL18" s="123">
        <f t="shared" si="13"/>
        <v>0.8355355142258428</v>
      </c>
      <c r="AM18" s="123">
        <f t="shared" si="14"/>
        <v>0.039851661638698535</v>
      </c>
      <c r="AN18" s="123">
        <f t="shared" si="15"/>
        <v>0.00045589780571830715</v>
      </c>
      <c r="AO18" s="123">
        <f t="shared" si="16"/>
        <v>0.09146157293431295</v>
      </c>
      <c r="AP18" s="123">
        <f t="shared" si="17"/>
        <v>0.03269535339542734</v>
      </c>
      <c r="AQ18" s="115"/>
      <c r="AR18" s="116" t="s">
        <v>78</v>
      </c>
      <c r="AS18" s="117"/>
      <c r="AT18" s="121">
        <v>2427248</v>
      </c>
      <c r="AU18" s="122">
        <v>116645</v>
      </c>
      <c r="AV18" s="122">
        <v>1207</v>
      </c>
      <c r="AW18" s="122">
        <v>259228</v>
      </c>
      <c r="AX18" s="122">
        <v>66855</v>
      </c>
      <c r="AY18" s="122">
        <f t="shared" si="18"/>
        <v>2871183</v>
      </c>
      <c r="AZ18" s="123">
        <f t="shared" si="19"/>
        <v>0.8453825478905385</v>
      </c>
      <c r="BA18" s="123">
        <f t="shared" si="20"/>
        <v>0.04062611125797276</v>
      </c>
      <c r="BB18" s="123">
        <f t="shared" si="21"/>
        <v>0.00042038421096809227</v>
      </c>
      <c r="BC18" s="123">
        <f t="shared" si="22"/>
        <v>0.09028612944559786</v>
      </c>
      <c r="BD18" s="123">
        <f t="shared" si="23"/>
        <v>0.02328482719492279</v>
      </c>
    </row>
    <row r="19" spans="1:56" s="133" customFormat="1" ht="13.5" customHeight="1">
      <c r="A19" s="115"/>
      <c r="B19" s="116" t="s">
        <v>79</v>
      </c>
      <c r="C19" s="117"/>
      <c r="D19" s="121">
        <v>8136</v>
      </c>
      <c r="E19" s="122">
        <v>394</v>
      </c>
      <c r="F19" s="122">
        <v>31</v>
      </c>
      <c r="G19" s="122">
        <v>1992</v>
      </c>
      <c r="H19" s="122">
        <v>65</v>
      </c>
      <c r="I19" s="122">
        <f t="shared" si="0"/>
        <v>10618</v>
      </c>
      <c r="J19" s="123">
        <f t="shared" si="1"/>
        <v>0.7662459973629685</v>
      </c>
      <c r="K19" s="123">
        <f t="shared" si="2"/>
        <v>0.03710679977396873</v>
      </c>
      <c r="L19" s="123">
        <f t="shared" si="3"/>
        <v>0.0029195705405914486</v>
      </c>
      <c r="M19" s="123">
        <f t="shared" si="4"/>
        <v>0.18760595215671502</v>
      </c>
      <c r="N19" s="123">
        <f t="shared" si="5"/>
        <v>0.006121680165756263</v>
      </c>
      <c r="O19" s="115"/>
      <c r="P19" s="116" t="s">
        <v>79</v>
      </c>
      <c r="Q19" s="117"/>
      <c r="R19" s="121">
        <v>23303636</v>
      </c>
      <c r="S19" s="122">
        <v>1401116</v>
      </c>
      <c r="T19" s="122">
        <v>74588</v>
      </c>
      <c r="U19" s="122">
        <v>3428151</v>
      </c>
      <c r="V19" s="122">
        <v>520090</v>
      </c>
      <c r="W19" s="122">
        <f t="shared" si="6"/>
        <v>28727581</v>
      </c>
      <c r="X19" s="123">
        <f t="shared" si="7"/>
        <v>0.8111938140562549</v>
      </c>
      <c r="Y19" s="123">
        <f t="shared" si="8"/>
        <v>0.04877250193812002</v>
      </c>
      <c r="Z19" s="123">
        <f t="shared" si="9"/>
        <v>0.002596389859626538</v>
      </c>
      <c r="AA19" s="123">
        <f t="shared" si="10"/>
        <v>0.11933308968826857</v>
      </c>
      <c r="AB19" s="123">
        <f t="shared" si="11"/>
        <v>0.018104204457730012</v>
      </c>
      <c r="AC19" s="115"/>
      <c r="AD19" s="116" t="s">
        <v>79</v>
      </c>
      <c r="AE19" s="117"/>
      <c r="AF19" s="121">
        <v>13650597</v>
      </c>
      <c r="AG19" s="122">
        <v>927732</v>
      </c>
      <c r="AH19" s="122">
        <v>40949</v>
      </c>
      <c r="AI19" s="122">
        <v>1579989</v>
      </c>
      <c r="AJ19" s="122">
        <v>450201</v>
      </c>
      <c r="AK19" s="122">
        <f t="shared" si="12"/>
        <v>16649468</v>
      </c>
      <c r="AL19" s="123">
        <f t="shared" si="13"/>
        <v>0.8198818725018722</v>
      </c>
      <c r="AM19" s="123">
        <f t="shared" si="14"/>
        <v>0.0557214200477757</v>
      </c>
      <c r="AN19" s="123">
        <f t="shared" si="15"/>
        <v>0.0024594779845217877</v>
      </c>
      <c r="AO19" s="123">
        <f t="shared" si="16"/>
        <v>0.09489726638713021</v>
      </c>
      <c r="AP19" s="123">
        <f t="shared" si="17"/>
        <v>0.02703996307870017</v>
      </c>
      <c r="AQ19" s="115"/>
      <c r="AR19" s="116" t="s">
        <v>79</v>
      </c>
      <c r="AS19" s="117"/>
      <c r="AT19" s="121">
        <v>788134</v>
      </c>
      <c r="AU19" s="122">
        <v>54134</v>
      </c>
      <c r="AV19" s="122">
        <v>2386</v>
      </c>
      <c r="AW19" s="122">
        <v>88747</v>
      </c>
      <c r="AX19" s="122">
        <v>17746</v>
      </c>
      <c r="AY19" s="122">
        <f t="shared" si="18"/>
        <v>951147</v>
      </c>
      <c r="AZ19" s="123">
        <f t="shared" si="19"/>
        <v>0.8286142941101639</v>
      </c>
      <c r="BA19" s="123">
        <f t="shared" si="20"/>
        <v>0.05691444119573526</v>
      </c>
      <c r="BB19" s="123">
        <f t="shared" si="21"/>
        <v>0.0025085502030706085</v>
      </c>
      <c r="BC19" s="123">
        <f t="shared" si="22"/>
        <v>0.09330524093541798</v>
      </c>
      <c r="BD19" s="123">
        <f t="shared" si="23"/>
        <v>0.018657473555612328</v>
      </c>
    </row>
    <row r="20" spans="1:56" s="133" customFormat="1" ht="13.5" customHeight="1">
      <c r="A20" s="115"/>
      <c r="B20" s="116" t="s">
        <v>80</v>
      </c>
      <c r="C20" s="117"/>
      <c r="D20" s="121">
        <v>12203</v>
      </c>
      <c r="E20" s="122">
        <v>741</v>
      </c>
      <c r="F20" s="122">
        <v>6</v>
      </c>
      <c r="G20" s="122">
        <v>3734</v>
      </c>
      <c r="H20" s="122">
        <v>94</v>
      </c>
      <c r="I20" s="122">
        <f t="shared" si="0"/>
        <v>16778</v>
      </c>
      <c r="J20" s="123">
        <f t="shared" si="1"/>
        <v>0.7273214924305639</v>
      </c>
      <c r="K20" s="123">
        <f t="shared" si="2"/>
        <v>0.04416497794731196</v>
      </c>
      <c r="L20" s="123">
        <f t="shared" si="3"/>
        <v>0.000357611157468113</v>
      </c>
      <c r="M20" s="123">
        <f t="shared" si="4"/>
        <v>0.22255334366432233</v>
      </c>
      <c r="N20" s="123">
        <f t="shared" si="5"/>
        <v>0.0056025748003337705</v>
      </c>
      <c r="O20" s="115"/>
      <c r="P20" s="116" t="s">
        <v>80</v>
      </c>
      <c r="Q20" s="117"/>
      <c r="R20" s="121">
        <v>33702960</v>
      </c>
      <c r="S20" s="122">
        <v>2081999</v>
      </c>
      <c r="T20" s="122">
        <v>16611</v>
      </c>
      <c r="U20" s="122">
        <v>6872983</v>
      </c>
      <c r="V20" s="122">
        <v>778531</v>
      </c>
      <c r="W20" s="122">
        <f t="shared" si="6"/>
        <v>43453084</v>
      </c>
      <c r="X20" s="123">
        <f t="shared" si="7"/>
        <v>0.7756172151095191</v>
      </c>
      <c r="Y20" s="123">
        <f t="shared" si="8"/>
        <v>0.047913722303346756</v>
      </c>
      <c r="Z20" s="123">
        <f t="shared" si="9"/>
        <v>0.00038227436285074727</v>
      </c>
      <c r="AA20" s="123">
        <f t="shared" si="10"/>
        <v>0.1581702003015482</v>
      </c>
      <c r="AB20" s="123">
        <f t="shared" si="11"/>
        <v>0.017916587922735244</v>
      </c>
      <c r="AC20" s="115"/>
      <c r="AD20" s="116" t="s">
        <v>80</v>
      </c>
      <c r="AE20" s="117"/>
      <c r="AF20" s="121">
        <v>19791884</v>
      </c>
      <c r="AG20" s="122">
        <v>1232524</v>
      </c>
      <c r="AH20" s="122">
        <v>10569</v>
      </c>
      <c r="AI20" s="122">
        <v>3242611</v>
      </c>
      <c r="AJ20" s="122">
        <v>666561</v>
      </c>
      <c r="AK20" s="122">
        <f t="shared" si="12"/>
        <v>24944149</v>
      </c>
      <c r="AL20" s="123">
        <f t="shared" si="13"/>
        <v>0.7934479544682002</v>
      </c>
      <c r="AM20" s="123">
        <f t="shared" si="14"/>
        <v>0.04941134692548541</v>
      </c>
      <c r="AN20" s="123">
        <f t="shared" si="15"/>
        <v>0.0004237065774422691</v>
      </c>
      <c r="AO20" s="123">
        <f t="shared" si="16"/>
        <v>0.12999485370296657</v>
      </c>
      <c r="AP20" s="123">
        <f t="shared" si="17"/>
        <v>0.026722138325905608</v>
      </c>
      <c r="AQ20" s="115"/>
      <c r="AR20" s="116" t="s">
        <v>80</v>
      </c>
      <c r="AS20" s="117"/>
      <c r="AT20" s="121">
        <v>1144424</v>
      </c>
      <c r="AU20" s="122">
        <v>71410</v>
      </c>
      <c r="AV20" s="122">
        <v>622</v>
      </c>
      <c r="AW20" s="122">
        <v>182218</v>
      </c>
      <c r="AX20" s="122">
        <v>28577</v>
      </c>
      <c r="AY20" s="122">
        <f t="shared" si="18"/>
        <v>1427251</v>
      </c>
      <c r="AZ20" s="123">
        <f t="shared" si="19"/>
        <v>0.8018379388068392</v>
      </c>
      <c r="BA20" s="123">
        <f t="shared" si="20"/>
        <v>0.05003324572902734</v>
      </c>
      <c r="BB20" s="123">
        <f t="shared" si="21"/>
        <v>0.00043580281253963036</v>
      </c>
      <c r="BC20" s="123">
        <f t="shared" si="22"/>
        <v>0.12767060594107132</v>
      </c>
      <c r="BD20" s="123">
        <f t="shared" si="23"/>
        <v>0.020022406710522536</v>
      </c>
    </row>
    <row r="21" spans="1:56" s="133" customFormat="1" ht="13.5" customHeight="1">
      <c r="A21" s="115"/>
      <c r="B21" s="116" t="s">
        <v>81</v>
      </c>
      <c r="C21" s="117"/>
      <c r="D21" s="134">
        <v>18538</v>
      </c>
      <c r="E21" s="135">
        <v>688</v>
      </c>
      <c r="F21" s="135">
        <v>123</v>
      </c>
      <c r="G21" s="135">
        <v>4197</v>
      </c>
      <c r="H21" s="135">
        <v>275</v>
      </c>
      <c r="I21" s="135">
        <f t="shared" si="0"/>
        <v>23821</v>
      </c>
      <c r="J21" s="136">
        <f t="shared" si="1"/>
        <v>0.7782208975273918</v>
      </c>
      <c r="K21" s="136">
        <f t="shared" si="2"/>
        <v>0.028882078838000085</v>
      </c>
      <c r="L21" s="136">
        <f t="shared" si="3"/>
        <v>0.0051635111876075735</v>
      </c>
      <c r="M21" s="136">
        <f t="shared" si="4"/>
        <v>0.17618907686495108</v>
      </c>
      <c r="N21" s="136">
        <f t="shared" si="5"/>
        <v>0.011544435582049452</v>
      </c>
      <c r="O21" s="115"/>
      <c r="P21" s="116" t="s">
        <v>81</v>
      </c>
      <c r="Q21" s="117"/>
      <c r="R21" s="134">
        <v>60615877</v>
      </c>
      <c r="S21" s="135">
        <v>2673466</v>
      </c>
      <c r="T21" s="135">
        <v>362384</v>
      </c>
      <c r="U21" s="135">
        <v>8395818</v>
      </c>
      <c r="V21" s="135">
        <v>2037889</v>
      </c>
      <c r="W21" s="135">
        <f t="shared" si="6"/>
        <v>74085434</v>
      </c>
      <c r="X21" s="136">
        <f t="shared" si="7"/>
        <v>0.8181888628741785</v>
      </c>
      <c r="Y21" s="136">
        <f t="shared" si="8"/>
        <v>0.03608625684773609</v>
      </c>
      <c r="Z21" s="136">
        <f t="shared" si="9"/>
        <v>0.004891433854595493</v>
      </c>
      <c r="AA21" s="136">
        <f t="shared" si="10"/>
        <v>0.11332616341290516</v>
      </c>
      <c r="AB21" s="136">
        <f t="shared" si="11"/>
        <v>0.02750728301058478</v>
      </c>
      <c r="AC21" s="115"/>
      <c r="AD21" s="116" t="s">
        <v>81</v>
      </c>
      <c r="AE21" s="117"/>
      <c r="AF21" s="134">
        <v>36437523</v>
      </c>
      <c r="AG21" s="135">
        <v>1764945</v>
      </c>
      <c r="AH21" s="135">
        <v>198171</v>
      </c>
      <c r="AI21" s="135">
        <v>4220772</v>
      </c>
      <c r="AJ21" s="135">
        <v>1671720</v>
      </c>
      <c r="AK21" s="135">
        <f t="shared" si="12"/>
        <v>44293131</v>
      </c>
      <c r="AL21" s="136">
        <f t="shared" si="13"/>
        <v>0.8226450056104636</v>
      </c>
      <c r="AM21" s="136">
        <f t="shared" si="14"/>
        <v>0.039846923442824575</v>
      </c>
      <c r="AN21" s="136">
        <f t="shared" si="15"/>
        <v>0.004474079739361844</v>
      </c>
      <c r="AO21" s="136">
        <f t="shared" si="16"/>
        <v>0.09529179592203586</v>
      </c>
      <c r="AP21" s="136">
        <f t="shared" si="17"/>
        <v>0.037742195285314105</v>
      </c>
      <c r="AQ21" s="115"/>
      <c r="AR21" s="116" t="s">
        <v>81</v>
      </c>
      <c r="AS21" s="117"/>
      <c r="AT21" s="134">
        <v>2100442</v>
      </c>
      <c r="AU21" s="135">
        <v>102899</v>
      </c>
      <c r="AV21" s="135">
        <v>11452</v>
      </c>
      <c r="AW21" s="135">
        <v>238838</v>
      </c>
      <c r="AX21" s="135">
        <v>79574</v>
      </c>
      <c r="AY21" s="135">
        <f t="shared" si="18"/>
        <v>2533205</v>
      </c>
      <c r="AZ21" s="136">
        <f t="shared" si="19"/>
        <v>0.8291638458000833</v>
      </c>
      <c r="BA21" s="136">
        <f t="shared" si="20"/>
        <v>0.040620084043731165</v>
      </c>
      <c r="BB21" s="136">
        <f t="shared" si="21"/>
        <v>0.004520755327736997</v>
      </c>
      <c r="BC21" s="136">
        <f t="shared" si="22"/>
        <v>0.09428293406968642</v>
      </c>
      <c r="BD21" s="136">
        <f t="shared" si="23"/>
        <v>0.03141238075876212</v>
      </c>
    </row>
    <row r="22" spans="1:56" s="133" customFormat="1" ht="13.5" customHeight="1">
      <c r="A22" s="124"/>
      <c r="B22" s="125" t="s">
        <v>82</v>
      </c>
      <c r="C22" s="126"/>
      <c r="D22" s="121">
        <v>33541</v>
      </c>
      <c r="E22" s="122">
        <v>1446</v>
      </c>
      <c r="F22" s="122">
        <v>41</v>
      </c>
      <c r="G22" s="122">
        <v>6457</v>
      </c>
      <c r="H22" s="122">
        <v>318</v>
      </c>
      <c r="I22" s="122">
        <f t="shared" si="0"/>
        <v>41803</v>
      </c>
      <c r="J22" s="123">
        <f t="shared" si="1"/>
        <v>0.802358682391216</v>
      </c>
      <c r="K22" s="123">
        <f t="shared" si="2"/>
        <v>0.03459081884075305</v>
      </c>
      <c r="L22" s="123">
        <f t="shared" si="3"/>
        <v>0.0009807908523311725</v>
      </c>
      <c r="M22" s="123">
        <f t="shared" si="4"/>
        <v>0.15446259837810683</v>
      </c>
      <c r="N22" s="123">
        <f t="shared" si="5"/>
        <v>0.007607109537592996</v>
      </c>
      <c r="O22" s="124"/>
      <c r="P22" s="125" t="s">
        <v>82</v>
      </c>
      <c r="Q22" s="126"/>
      <c r="R22" s="121">
        <v>108901623</v>
      </c>
      <c r="S22" s="122">
        <v>4698826</v>
      </c>
      <c r="T22" s="122">
        <v>128878</v>
      </c>
      <c r="U22" s="122">
        <v>14495858</v>
      </c>
      <c r="V22" s="122">
        <v>3004139</v>
      </c>
      <c r="W22" s="122">
        <f t="shared" si="6"/>
        <v>131229324</v>
      </c>
      <c r="X22" s="123">
        <f t="shared" si="7"/>
        <v>0.8298573800471608</v>
      </c>
      <c r="Y22" s="123">
        <f t="shared" si="8"/>
        <v>0.03580621965255266</v>
      </c>
      <c r="Z22" s="123">
        <f t="shared" si="9"/>
        <v>0.0009820823278797047</v>
      </c>
      <c r="AA22" s="123">
        <f t="shared" si="10"/>
        <v>0.1104620336229119</v>
      </c>
      <c r="AB22" s="123">
        <f t="shared" si="11"/>
        <v>0.022892284349494935</v>
      </c>
      <c r="AC22" s="124"/>
      <c r="AD22" s="125" t="s">
        <v>82</v>
      </c>
      <c r="AE22" s="126"/>
      <c r="AF22" s="121">
        <v>66678917</v>
      </c>
      <c r="AG22" s="122">
        <v>2943262</v>
      </c>
      <c r="AH22" s="122">
        <v>74084</v>
      </c>
      <c r="AI22" s="122">
        <v>8087844</v>
      </c>
      <c r="AJ22" s="122">
        <v>2576538</v>
      </c>
      <c r="AK22" s="122">
        <f t="shared" si="12"/>
        <v>80360645</v>
      </c>
      <c r="AL22" s="123">
        <f t="shared" si="13"/>
        <v>0.8297459160513209</v>
      </c>
      <c r="AM22" s="123">
        <f t="shared" si="14"/>
        <v>0.03662566421660752</v>
      </c>
      <c r="AN22" s="123">
        <f t="shared" si="15"/>
        <v>0.0009218940440311299</v>
      </c>
      <c r="AO22" s="123">
        <f t="shared" si="16"/>
        <v>0.10064433902938434</v>
      </c>
      <c r="AP22" s="123">
        <f t="shared" si="17"/>
        <v>0.032062186658656115</v>
      </c>
      <c r="AQ22" s="124"/>
      <c r="AR22" s="125" t="s">
        <v>82</v>
      </c>
      <c r="AS22" s="126"/>
      <c r="AT22" s="121">
        <v>3861767</v>
      </c>
      <c r="AU22" s="122">
        <v>170508</v>
      </c>
      <c r="AV22" s="122">
        <v>4269</v>
      </c>
      <c r="AW22" s="122">
        <v>463561</v>
      </c>
      <c r="AX22" s="122">
        <v>100036</v>
      </c>
      <c r="AY22" s="122">
        <f t="shared" si="18"/>
        <v>4600141</v>
      </c>
      <c r="AZ22" s="123">
        <f t="shared" si="19"/>
        <v>0.8394888330596822</v>
      </c>
      <c r="BA22" s="123">
        <f t="shared" si="20"/>
        <v>0.0370658203737668</v>
      </c>
      <c r="BB22" s="123">
        <f t="shared" si="21"/>
        <v>0.0009280150325826969</v>
      </c>
      <c r="BC22" s="123">
        <f t="shared" si="22"/>
        <v>0.1007710415832906</v>
      </c>
      <c r="BD22" s="123">
        <f t="shared" si="23"/>
        <v>0.021746289950677598</v>
      </c>
    </row>
    <row r="23" spans="1:56" s="133" customFormat="1" ht="13.5" customHeight="1">
      <c r="A23" s="115"/>
      <c r="B23" s="116" t="s">
        <v>83</v>
      </c>
      <c r="C23" s="117"/>
      <c r="D23" s="121">
        <v>36247</v>
      </c>
      <c r="E23" s="122">
        <v>1811</v>
      </c>
      <c r="F23" s="122">
        <v>2</v>
      </c>
      <c r="G23" s="122">
        <v>6001</v>
      </c>
      <c r="H23" s="122">
        <v>461</v>
      </c>
      <c r="I23" s="122">
        <f t="shared" si="0"/>
        <v>44522</v>
      </c>
      <c r="J23" s="123">
        <f t="shared" si="1"/>
        <v>0.8141368312295045</v>
      </c>
      <c r="K23" s="123">
        <f t="shared" si="2"/>
        <v>0.04067651947351871</v>
      </c>
      <c r="L23" s="123">
        <f t="shared" si="3"/>
        <v>4.4921611787430936E-05</v>
      </c>
      <c r="M23" s="123">
        <f t="shared" si="4"/>
        <v>0.13478729616818652</v>
      </c>
      <c r="N23" s="123">
        <f t="shared" si="5"/>
        <v>0.01035443151700283</v>
      </c>
      <c r="O23" s="115"/>
      <c r="P23" s="116" t="s">
        <v>83</v>
      </c>
      <c r="Q23" s="117"/>
      <c r="R23" s="121">
        <v>118328849</v>
      </c>
      <c r="S23" s="122">
        <v>5431457</v>
      </c>
      <c r="T23" s="122">
        <v>3401</v>
      </c>
      <c r="U23" s="122">
        <v>14534127</v>
      </c>
      <c r="V23" s="122">
        <v>3961639</v>
      </c>
      <c r="W23" s="122">
        <f t="shared" si="6"/>
        <v>142259473</v>
      </c>
      <c r="X23" s="123">
        <f t="shared" si="7"/>
        <v>0.831781859616477</v>
      </c>
      <c r="Y23" s="123">
        <f t="shared" si="8"/>
        <v>0.03817993196136752</v>
      </c>
      <c r="Z23" s="123">
        <f t="shared" si="9"/>
        <v>2.39070195346499E-05</v>
      </c>
      <c r="AA23" s="123">
        <f t="shared" si="10"/>
        <v>0.10216632111381434</v>
      </c>
      <c r="AB23" s="123">
        <f t="shared" si="11"/>
        <v>0.027847980288806497</v>
      </c>
      <c r="AC23" s="115"/>
      <c r="AD23" s="116" t="s">
        <v>83</v>
      </c>
      <c r="AE23" s="117"/>
      <c r="AF23" s="121">
        <v>72756120</v>
      </c>
      <c r="AG23" s="122">
        <v>3296436</v>
      </c>
      <c r="AH23" s="122">
        <v>1697</v>
      </c>
      <c r="AI23" s="122">
        <v>8537674</v>
      </c>
      <c r="AJ23" s="122">
        <v>3325129</v>
      </c>
      <c r="AK23" s="122">
        <f t="shared" si="12"/>
        <v>87917056</v>
      </c>
      <c r="AL23" s="123">
        <f t="shared" si="13"/>
        <v>0.827554098262799</v>
      </c>
      <c r="AM23" s="123">
        <f t="shared" si="14"/>
        <v>0.03749484059156849</v>
      </c>
      <c r="AN23" s="123">
        <f t="shared" si="15"/>
        <v>1.9302284189315895E-05</v>
      </c>
      <c r="AO23" s="123">
        <f t="shared" si="16"/>
        <v>0.09711055383838149</v>
      </c>
      <c r="AP23" s="123">
        <f t="shared" si="17"/>
        <v>0.03782120502306174</v>
      </c>
      <c r="AQ23" s="115"/>
      <c r="AR23" s="116" t="s">
        <v>83</v>
      </c>
      <c r="AS23" s="117"/>
      <c r="AT23" s="121">
        <v>4223825</v>
      </c>
      <c r="AU23" s="122">
        <v>190422</v>
      </c>
      <c r="AV23" s="122">
        <v>94</v>
      </c>
      <c r="AW23" s="122">
        <v>492034</v>
      </c>
      <c r="AX23" s="122">
        <v>150721</v>
      </c>
      <c r="AY23" s="122">
        <f t="shared" si="18"/>
        <v>5057096</v>
      </c>
      <c r="AZ23" s="123">
        <f t="shared" si="19"/>
        <v>0.8352273715982453</v>
      </c>
      <c r="BA23" s="123">
        <f t="shared" si="20"/>
        <v>0.037654416684990755</v>
      </c>
      <c r="BB23" s="123">
        <f t="shared" si="21"/>
        <v>1.8587742846882877E-05</v>
      </c>
      <c r="BC23" s="123">
        <f t="shared" si="22"/>
        <v>0.09729576025450179</v>
      </c>
      <c r="BD23" s="123">
        <f t="shared" si="23"/>
        <v>0.029803863719415253</v>
      </c>
    </row>
    <row r="24" spans="1:56" s="133" customFormat="1" ht="13.5" customHeight="1">
      <c r="A24" s="115"/>
      <c r="B24" s="116" t="s">
        <v>84</v>
      </c>
      <c r="C24" s="117"/>
      <c r="D24" s="121">
        <v>32837</v>
      </c>
      <c r="E24" s="122">
        <v>1514</v>
      </c>
      <c r="F24" s="122">
        <v>1</v>
      </c>
      <c r="G24" s="122">
        <v>5384</v>
      </c>
      <c r="H24" s="122">
        <v>308</v>
      </c>
      <c r="I24" s="122">
        <f t="shared" si="0"/>
        <v>40044</v>
      </c>
      <c r="J24" s="123">
        <f t="shared" si="1"/>
        <v>0.8200229747277994</v>
      </c>
      <c r="K24" s="123">
        <f t="shared" si="2"/>
        <v>0.03780841074817701</v>
      </c>
      <c r="L24" s="123">
        <f t="shared" si="3"/>
        <v>2.4972530216761563E-05</v>
      </c>
      <c r="M24" s="123">
        <f t="shared" si="4"/>
        <v>0.13445210268704424</v>
      </c>
      <c r="N24" s="123">
        <f t="shared" si="5"/>
        <v>0.007691539306762561</v>
      </c>
      <c r="O24" s="115"/>
      <c r="P24" s="116" t="s">
        <v>84</v>
      </c>
      <c r="Q24" s="117"/>
      <c r="R24" s="121">
        <v>107825845</v>
      </c>
      <c r="S24" s="122">
        <v>4428154</v>
      </c>
      <c r="T24" s="122">
        <v>462</v>
      </c>
      <c r="U24" s="122">
        <v>13860869</v>
      </c>
      <c r="V24" s="122">
        <v>2558794</v>
      </c>
      <c r="W24" s="122">
        <f t="shared" si="6"/>
        <v>128674124</v>
      </c>
      <c r="X24" s="123">
        <f t="shared" si="7"/>
        <v>0.8379761341915178</v>
      </c>
      <c r="Y24" s="123">
        <f t="shared" si="8"/>
        <v>0.03441371009450198</v>
      </c>
      <c r="Z24" s="123">
        <f t="shared" si="9"/>
        <v>3.5904654769594544E-06</v>
      </c>
      <c r="AA24" s="123">
        <f t="shared" si="10"/>
        <v>0.10772071780337125</v>
      </c>
      <c r="AB24" s="123">
        <f t="shared" si="11"/>
        <v>0.019885847445132013</v>
      </c>
      <c r="AC24" s="115"/>
      <c r="AD24" s="116" t="s">
        <v>84</v>
      </c>
      <c r="AE24" s="117"/>
      <c r="AF24" s="121">
        <v>66955439</v>
      </c>
      <c r="AG24" s="122">
        <v>2651795</v>
      </c>
      <c r="AH24" s="122">
        <v>76</v>
      </c>
      <c r="AI24" s="122">
        <v>8430670</v>
      </c>
      <c r="AJ24" s="122">
        <v>2153395</v>
      </c>
      <c r="AK24" s="122">
        <f t="shared" si="12"/>
        <v>80191375</v>
      </c>
      <c r="AL24" s="123">
        <f t="shared" si="13"/>
        <v>0.8349456409744813</v>
      </c>
      <c r="AM24" s="123">
        <f t="shared" si="14"/>
        <v>0.03306833184990281</v>
      </c>
      <c r="AN24" s="123">
        <f t="shared" si="15"/>
        <v>9.477328453340524E-07</v>
      </c>
      <c r="AO24" s="123">
        <f t="shared" si="16"/>
        <v>0.10513187983121626</v>
      </c>
      <c r="AP24" s="123">
        <f t="shared" si="17"/>
        <v>0.026853199611554236</v>
      </c>
      <c r="AQ24" s="115"/>
      <c r="AR24" s="116" t="s">
        <v>84</v>
      </c>
      <c r="AS24" s="117"/>
      <c r="AT24" s="121">
        <v>3878033</v>
      </c>
      <c r="AU24" s="122">
        <v>152068</v>
      </c>
      <c r="AV24" s="122">
        <v>3</v>
      </c>
      <c r="AW24" s="122">
        <v>483774</v>
      </c>
      <c r="AX24" s="122">
        <v>87849</v>
      </c>
      <c r="AY24" s="122">
        <f t="shared" si="18"/>
        <v>4601727</v>
      </c>
      <c r="AZ24" s="123">
        <f t="shared" si="19"/>
        <v>0.8427342604200554</v>
      </c>
      <c r="BA24" s="123">
        <f t="shared" si="20"/>
        <v>0.03304585430643756</v>
      </c>
      <c r="BB24" s="123">
        <f t="shared" si="21"/>
        <v>6.519291561624581E-07</v>
      </c>
      <c r="BC24" s="123">
        <f t="shared" si="22"/>
        <v>0.10512879186444568</v>
      </c>
      <c r="BD24" s="123">
        <f t="shared" si="23"/>
        <v>0.01909044147990526</v>
      </c>
    </row>
    <row r="25" spans="1:56" s="133" customFormat="1" ht="13.5" customHeight="1">
      <c r="A25" s="115"/>
      <c r="B25" s="116" t="s">
        <v>85</v>
      </c>
      <c r="C25" s="117"/>
      <c r="D25" s="121">
        <v>30369</v>
      </c>
      <c r="E25" s="122">
        <v>1181</v>
      </c>
      <c r="F25" s="122">
        <v>86</v>
      </c>
      <c r="G25" s="122">
        <v>7485</v>
      </c>
      <c r="H25" s="122">
        <v>307</v>
      </c>
      <c r="I25" s="122">
        <f t="shared" si="0"/>
        <v>39428</v>
      </c>
      <c r="J25" s="123">
        <f t="shared" si="1"/>
        <v>0.7702394237597646</v>
      </c>
      <c r="K25" s="123">
        <f t="shared" si="2"/>
        <v>0.02995333265699503</v>
      </c>
      <c r="L25" s="123">
        <f t="shared" si="3"/>
        <v>0.0021811910317540836</v>
      </c>
      <c r="M25" s="123">
        <f t="shared" si="4"/>
        <v>0.1898397078218525</v>
      </c>
      <c r="N25" s="123">
        <f t="shared" si="5"/>
        <v>0.007786344729633763</v>
      </c>
      <c r="O25" s="115"/>
      <c r="P25" s="116" t="s">
        <v>85</v>
      </c>
      <c r="Q25" s="117"/>
      <c r="R25" s="121">
        <v>99614089</v>
      </c>
      <c r="S25" s="122">
        <v>3835365</v>
      </c>
      <c r="T25" s="122">
        <v>294798</v>
      </c>
      <c r="U25" s="122">
        <v>15527335</v>
      </c>
      <c r="V25" s="122">
        <v>2649428</v>
      </c>
      <c r="W25" s="122">
        <f t="shared" si="6"/>
        <v>121921015</v>
      </c>
      <c r="X25" s="123">
        <f t="shared" si="7"/>
        <v>0.817037891293802</v>
      </c>
      <c r="Y25" s="123">
        <f t="shared" si="8"/>
        <v>0.031457784369659327</v>
      </c>
      <c r="Z25" s="123">
        <f t="shared" si="9"/>
        <v>0.0024179424687368295</v>
      </c>
      <c r="AA25" s="123">
        <f t="shared" si="10"/>
        <v>0.12735569007525077</v>
      </c>
      <c r="AB25" s="123">
        <f t="shared" si="11"/>
        <v>0.021730691792551105</v>
      </c>
      <c r="AC25" s="115"/>
      <c r="AD25" s="116" t="s">
        <v>85</v>
      </c>
      <c r="AE25" s="117"/>
      <c r="AF25" s="121">
        <v>61224251</v>
      </c>
      <c r="AG25" s="122">
        <v>2398675</v>
      </c>
      <c r="AH25" s="122">
        <v>177437</v>
      </c>
      <c r="AI25" s="122">
        <v>8102964</v>
      </c>
      <c r="AJ25" s="122">
        <v>2255262</v>
      </c>
      <c r="AK25" s="122">
        <f t="shared" si="12"/>
        <v>74158589</v>
      </c>
      <c r="AL25" s="123">
        <f t="shared" si="13"/>
        <v>0.8255854355589209</v>
      </c>
      <c r="AM25" s="123">
        <f t="shared" si="14"/>
        <v>0.03234520818620214</v>
      </c>
      <c r="AN25" s="123">
        <f t="shared" si="15"/>
        <v>0.0023926695800536336</v>
      </c>
      <c r="AO25" s="123">
        <f t="shared" si="16"/>
        <v>0.1092653475378287</v>
      </c>
      <c r="AP25" s="123">
        <f t="shared" si="17"/>
        <v>0.030411339136994637</v>
      </c>
      <c r="AQ25" s="115"/>
      <c r="AR25" s="116" t="s">
        <v>85</v>
      </c>
      <c r="AS25" s="117"/>
      <c r="AT25" s="121">
        <v>3546210</v>
      </c>
      <c r="AU25" s="122">
        <v>138772</v>
      </c>
      <c r="AV25" s="122">
        <v>10348</v>
      </c>
      <c r="AW25" s="122">
        <v>460018</v>
      </c>
      <c r="AX25" s="122">
        <v>89611</v>
      </c>
      <c r="AY25" s="122">
        <f t="shared" si="18"/>
        <v>4244959</v>
      </c>
      <c r="AZ25" s="123">
        <f t="shared" si="19"/>
        <v>0.8353932275906552</v>
      </c>
      <c r="BA25" s="123">
        <f t="shared" si="20"/>
        <v>0.03269101067878394</v>
      </c>
      <c r="BB25" s="123">
        <f t="shared" si="21"/>
        <v>0.002437714946127866</v>
      </c>
      <c r="BC25" s="123">
        <f t="shared" si="22"/>
        <v>0.10836806668804104</v>
      </c>
      <c r="BD25" s="123">
        <f t="shared" si="23"/>
        <v>0.021109980096391978</v>
      </c>
    </row>
    <row r="26" spans="1:56" s="133" customFormat="1" ht="13.5" customHeight="1">
      <c r="A26" s="130"/>
      <c r="B26" s="131" t="s">
        <v>86</v>
      </c>
      <c r="C26" s="132"/>
      <c r="D26" s="121">
        <v>22428</v>
      </c>
      <c r="E26" s="122">
        <v>983</v>
      </c>
      <c r="F26" s="122">
        <v>3</v>
      </c>
      <c r="G26" s="122">
        <v>5509</v>
      </c>
      <c r="H26" s="122">
        <v>254</v>
      </c>
      <c r="I26" s="122">
        <f t="shared" si="0"/>
        <v>29177</v>
      </c>
      <c r="J26" s="123">
        <f t="shared" si="1"/>
        <v>0.7686876649415636</v>
      </c>
      <c r="K26" s="123">
        <f t="shared" si="2"/>
        <v>0.033690920930870207</v>
      </c>
      <c r="L26" s="123">
        <f t="shared" si="3"/>
        <v>0.00010282071494670459</v>
      </c>
      <c r="M26" s="123">
        <f t="shared" si="4"/>
        <v>0.18881310621379854</v>
      </c>
      <c r="N26" s="123">
        <f t="shared" si="5"/>
        <v>0.008705487198820989</v>
      </c>
      <c r="O26" s="130"/>
      <c r="P26" s="131" t="s">
        <v>86</v>
      </c>
      <c r="Q26" s="132"/>
      <c r="R26" s="121">
        <v>70057757</v>
      </c>
      <c r="S26" s="122">
        <v>2923969</v>
      </c>
      <c r="T26" s="122">
        <v>9305</v>
      </c>
      <c r="U26" s="122">
        <v>12706417</v>
      </c>
      <c r="V26" s="122">
        <v>2833487</v>
      </c>
      <c r="W26" s="122">
        <f t="shared" si="6"/>
        <v>88530935</v>
      </c>
      <c r="X26" s="123">
        <f t="shared" si="7"/>
        <v>0.7913364633503532</v>
      </c>
      <c r="Y26" s="123">
        <f t="shared" si="8"/>
        <v>0.0330276529893195</v>
      </c>
      <c r="Z26" s="123">
        <f t="shared" si="9"/>
        <v>0.00010510450386636038</v>
      </c>
      <c r="AA26" s="123">
        <f t="shared" si="10"/>
        <v>0.14352516439592555</v>
      </c>
      <c r="AB26" s="123">
        <f t="shared" si="11"/>
        <v>0.0320056147605354</v>
      </c>
      <c r="AC26" s="130"/>
      <c r="AD26" s="131" t="s">
        <v>86</v>
      </c>
      <c r="AE26" s="132"/>
      <c r="AF26" s="121">
        <v>42630655</v>
      </c>
      <c r="AG26" s="122">
        <v>1767600</v>
      </c>
      <c r="AH26" s="122">
        <v>5638</v>
      </c>
      <c r="AI26" s="122">
        <v>7086737</v>
      </c>
      <c r="AJ26" s="122">
        <v>2506186</v>
      </c>
      <c r="AK26" s="122">
        <f t="shared" si="12"/>
        <v>53996816</v>
      </c>
      <c r="AL26" s="123">
        <f t="shared" si="13"/>
        <v>0.7895031255176231</v>
      </c>
      <c r="AM26" s="123">
        <f t="shared" si="14"/>
        <v>0.032735263501462754</v>
      </c>
      <c r="AN26" s="123">
        <f t="shared" si="15"/>
        <v>0.00010441356394051086</v>
      </c>
      <c r="AO26" s="123">
        <f t="shared" si="16"/>
        <v>0.13124360888242004</v>
      </c>
      <c r="AP26" s="123">
        <f t="shared" si="17"/>
        <v>0.046413588534553595</v>
      </c>
      <c r="AQ26" s="130"/>
      <c r="AR26" s="131" t="s">
        <v>86</v>
      </c>
      <c r="AS26" s="132"/>
      <c r="AT26" s="121">
        <v>2463334</v>
      </c>
      <c r="AU26" s="122">
        <v>102293</v>
      </c>
      <c r="AV26" s="122">
        <v>325</v>
      </c>
      <c r="AW26" s="122">
        <v>403288</v>
      </c>
      <c r="AX26" s="122">
        <v>98452</v>
      </c>
      <c r="AY26" s="122">
        <f t="shared" si="18"/>
        <v>3067692</v>
      </c>
      <c r="AZ26" s="123">
        <f t="shared" si="19"/>
        <v>0.8029926081236317</v>
      </c>
      <c r="BA26" s="123">
        <f t="shared" si="20"/>
        <v>0.03334526412690714</v>
      </c>
      <c r="BB26" s="123">
        <f t="shared" si="21"/>
        <v>0.00010594283911161877</v>
      </c>
      <c r="BC26" s="123">
        <f t="shared" si="22"/>
        <v>0.1314630021527585</v>
      </c>
      <c r="BD26" s="123">
        <f t="shared" si="23"/>
        <v>0.03209318275759105</v>
      </c>
    </row>
    <row r="27" spans="1:56" s="133" customFormat="1" ht="13.5" customHeight="1">
      <c r="A27" s="115"/>
      <c r="B27" s="116" t="s">
        <v>87</v>
      </c>
      <c r="C27" s="117"/>
      <c r="D27" s="127">
        <v>19658</v>
      </c>
      <c r="E27" s="128">
        <v>824</v>
      </c>
      <c r="F27" s="128">
        <v>28</v>
      </c>
      <c r="G27" s="128">
        <v>3590</v>
      </c>
      <c r="H27" s="128">
        <v>178</v>
      </c>
      <c r="I27" s="128">
        <f t="shared" si="0"/>
        <v>24278</v>
      </c>
      <c r="J27" s="129">
        <f t="shared" si="1"/>
        <v>0.8097042589999176</v>
      </c>
      <c r="K27" s="129">
        <f t="shared" si="2"/>
        <v>0.03394019276711426</v>
      </c>
      <c r="L27" s="129">
        <f t="shared" si="3"/>
        <v>0.0011533075212126205</v>
      </c>
      <c r="M27" s="129">
        <f t="shared" si="4"/>
        <v>0.14787050004118957</v>
      </c>
      <c r="N27" s="129">
        <f t="shared" si="5"/>
        <v>0.007331740670565945</v>
      </c>
      <c r="O27" s="115"/>
      <c r="P27" s="116" t="s">
        <v>87</v>
      </c>
      <c r="Q27" s="117"/>
      <c r="R27" s="127">
        <v>60579173</v>
      </c>
      <c r="S27" s="128">
        <v>2395855</v>
      </c>
      <c r="T27" s="128">
        <v>74328</v>
      </c>
      <c r="U27" s="128">
        <v>6906680</v>
      </c>
      <c r="V27" s="128">
        <v>1474585</v>
      </c>
      <c r="W27" s="128">
        <f t="shared" si="6"/>
        <v>71430621</v>
      </c>
      <c r="X27" s="129">
        <f t="shared" si="7"/>
        <v>0.8480840870752054</v>
      </c>
      <c r="Y27" s="129">
        <f t="shared" si="8"/>
        <v>0.033541007574328666</v>
      </c>
      <c r="Z27" s="129">
        <f t="shared" si="9"/>
        <v>0.0010405621421098942</v>
      </c>
      <c r="AA27" s="129">
        <f t="shared" si="10"/>
        <v>0.09669074555574703</v>
      </c>
      <c r="AB27" s="129">
        <f t="shared" si="11"/>
        <v>0.020643597652608956</v>
      </c>
      <c r="AC27" s="115"/>
      <c r="AD27" s="116" t="s">
        <v>87</v>
      </c>
      <c r="AE27" s="117"/>
      <c r="AF27" s="127">
        <v>36469035</v>
      </c>
      <c r="AG27" s="128">
        <v>1391220</v>
      </c>
      <c r="AH27" s="128">
        <v>33143</v>
      </c>
      <c r="AI27" s="128">
        <v>3509225</v>
      </c>
      <c r="AJ27" s="128">
        <v>1237101</v>
      </c>
      <c r="AK27" s="128">
        <f t="shared" si="12"/>
        <v>42639724</v>
      </c>
      <c r="AL27" s="129">
        <f t="shared" si="13"/>
        <v>0.8552830923577273</v>
      </c>
      <c r="AM27" s="129">
        <f t="shared" si="14"/>
        <v>0.03262732188416604</v>
      </c>
      <c r="AN27" s="129">
        <f t="shared" si="15"/>
        <v>0.0007772798904608294</v>
      </c>
      <c r="AO27" s="129">
        <f t="shared" si="16"/>
        <v>0.08229943045597575</v>
      </c>
      <c r="AP27" s="129">
        <f t="shared" si="17"/>
        <v>0.02901287541167011</v>
      </c>
      <c r="AQ27" s="115"/>
      <c r="AR27" s="116" t="s">
        <v>87</v>
      </c>
      <c r="AS27" s="117"/>
      <c r="AT27" s="127">
        <v>2105934</v>
      </c>
      <c r="AU27" s="128">
        <v>80123</v>
      </c>
      <c r="AV27" s="128">
        <v>1862</v>
      </c>
      <c r="AW27" s="128">
        <v>198949</v>
      </c>
      <c r="AX27" s="128">
        <v>49928</v>
      </c>
      <c r="AY27" s="128">
        <f t="shared" si="18"/>
        <v>2436796</v>
      </c>
      <c r="AZ27" s="129">
        <f t="shared" si="19"/>
        <v>0.8642225282707293</v>
      </c>
      <c r="BA27" s="129">
        <f t="shared" si="20"/>
        <v>0.03288047091344536</v>
      </c>
      <c r="BB27" s="129">
        <f t="shared" si="21"/>
        <v>0.0007641181288872765</v>
      </c>
      <c r="BC27" s="129">
        <f t="shared" si="22"/>
        <v>0.08164368293447626</v>
      </c>
      <c r="BD27" s="129">
        <f t="shared" si="23"/>
        <v>0.02048919975246184</v>
      </c>
    </row>
    <row r="28" spans="1:56" s="133" customFormat="1" ht="13.5" customHeight="1">
      <c r="A28" s="115"/>
      <c r="B28" s="116" t="s">
        <v>88</v>
      </c>
      <c r="C28" s="117"/>
      <c r="D28" s="121">
        <v>16918</v>
      </c>
      <c r="E28" s="122">
        <v>816</v>
      </c>
      <c r="F28" s="122">
        <v>96</v>
      </c>
      <c r="G28" s="122">
        <v>4701</v>
      </c>
      <c r="H28" s="122">
        <v>130</v>
      </c>
      <c r="I28" s="122">
        <f t="shared" si="0"/>
        <v>22661</v>
      </c>
      <c r="J28" s="123">
        <f t="shared" si="1"/>
        <v>0.746568995189974</v>
      </c>
      <c r="K28" s="123">
        <f t="shared" si="2"/>
        <v>0.03600900225056264</v>
      </c>
      <c r="L28" s="123">
        <f t="shared" si="3"/>
        <v>0.0042363532059485455</v>
      </c>
      <c r="M28" s="123">
        <f t="shared" si="4"/>
        <v>0.20744892105379287</v>
      </c>
      <c r="N28" s="123">
        <f t="shared" si="5"/>
        <v>0.005736728299721989</v>
      </c>
      <c r="O28" s="115"/>
      <c r="P28" s="116" t="s">
        <v>88</v>
      </c>
      <c r="Q28" s="117"/>
      <c r="R28" s="121">
        <v>52656854</v>
      </c>
      <c r="S28" s="122">
        <v>2712257</v>
      </c>
      <c r="T28" s="122">
        <v>245887</v>
      </c>
      <c r="U28" s="122">
        <v>9247932</v>
      </c>
      <c r="V28" s="122">
        <v>1181754</v>
      </c>
      <c r="W28" s="122">
        <f t="shared" si="6"/>
        <v>66044684</v>
      </c>
      <c r="X28" s="123">
        <f t="shared" si="7"/>
        <v>0.7972913308208122</v>
      </c>
      <c r="Y28" s="123">
        <f t="shared" si="8"/>
        <v>0.04106699942723626</v>
      </c>
      <c r="Z28" s="123">
        <f t="shared" si="9"/>
        <v>0.003723039995164486</v>
      </c>
      <c r="AA28" s="123">
        <f t="shared" si="10"/>
        <v>0.1400253803924628</v>
      </c>
      <c r="AB28" s="123">
        <f t="shared" si="11"/>
        <v>0.01789324936432431</v>
      </c>
      <c r="AC28" s="115"/>
      <c r="AD28" s="116" t="s">
        <v>88</v>
      </c>
      <c r="AE28" s="117"/>
      <c r="AF28" s="121">
        <v>31683782</v>
      </c>
      <c r="AG28" s="122">
        <v>1723720</v>
      </c>
      <c r="AH28" s="122">
        <v>131514</v>
      </c>
      <c r="AI28" s="122">
        <v>4604003</v>
      </c>
      <c r="AJ28" s="122">
        <v>1037226</v>
      </c>
      <c r="AK28" s="122">
        <f t="shared" si="12"/>
        <v>39180245</v>
      </c>
      <c r="AL28" s="123">
        <f t="shared" si="13"/>
        <v>0.8086672760724186</v>
      </c>
      <c r="AM28" s="123">
        <f t="shared" si="14"/>
        <v>0.043994620248035715</v>
      </c>
      <c r="AN28" s="123">
        <f t="shared" si="15"/>
        <v>0.0033566405723088255</v>
      </c>
      <c r="AO28" s="123">
        <f t="shared" si="16"/>
        <v>0.11750827489720904</v>
      </c>
      <c r="AP28" s="123">
        <f t="shared" si="17"/>
        <v>0.02647318821002778</v>
      </c>
      <c r="AQ28" s="115"/>
      <c r="AR28" s="116" t="s">
        <v>88</v>
      </c>
      <c r="AS28" s="117"/>
      <c r="AT28" s="121">
        <v>1833384</v>
      </c>
      <c r="AU28" s="122">
        <v>100054</v>
      </c>
      <c r="AV28" s="122">
        <v>7531</v>
      </c>
      <c r="AW28" s="122">
        <v>259954</v>
      </c>
      <c r="AX28" s="122">
        <v>34752</v>
      </c>
      <c r="AY28" s="122">
        <f t="shared" si="18"/>
        <v>2235675</v>
      </c>
      <c r="AZ28" s="123">
        <f t="shared" si="19"/>
        <v>0.8200583716327283</v>
      </c>
      <c r="BA28" s="123">
        <f t="shared" si="20"/>
        <v>0.04475337426057007</v>
      </c>
      <c r="BB28" s="123">
        <f t="shared" si="21"/>
        <v>0.0033685575944625225</v>
      </c>
      <c r="BC28" s="123">
        <f t="shared" si="22"/>
        <v>0.11627539781050465</v>
      </c>
      <c r="BD28" s="123">
        <f t="shared" si="23"/>
        <v>0.015544298701734375</v>
      </c>
    </row>
    <row r="29" spans="1:56" s="133" customFormat="1" ht="13.5" customHeight="1">
      <c r="A29" s="115"/>
      <c r="B29" s="116" t="s">
        <v>89</v>
      </c>
      <c r="C29" s="117"/>
      <c r="D29" s="121">
        <v>9195</v>
      </c>
      <c r="E29" s="122">
        <v>567</v>
      </c>
      <c r="F29" s="122">
        <v>258</v>
      </c>
      <c r="G29" s="122">
        <v>1450</v>
      </c>
      <c r="H29" s="122">
        <v>82</v>
      </c>
      <c r="I29" s="122">
        <f t="shared" si="0"/>
        <v>11552</v>
      </c>
      <c r="J29" s="123">
        <f t="shared" si="1"/>
        <v>0.7959660664819944</v>
      </c>
      <c r="K29" s="123">
        <f t="shared" si="2"/>
        <v>0.04908240997229917</v>
      </c>
      <c r="L29" s="123">
        <f t="shared" si="3"/>
        <v>0.022333795013850414</v>
      </c>
      <c r="M29" s="123">
        <f t="shared" si="4"/>
        <v>0.12551939058171746</v>
      </c>
      <c r="N29" s="123">
        <f t="shared" si="5"/>
        <v>0.007098337950138504</v>
      </c>
      <c r="O29" s="115"/>
      <c r="P29" s="116" t="s">
        <v>89</v>
      </c>
      <c r="Q29" s="117"/>
      <c r="R29" s="121">
        <v>22760968</v>
      </c>
      <c r="S29" s="122">
        <v>1554337</v>
      </c>
      <c r="T29" s="122">
        <v>732201</v>
      </c>
      <c r="U29" s="122">
        <v>2452065</v>
      </c>
      <c r="V29" s="122">
        <v>456043</v>
      </c>
      <c r="W29" s="122">
        <f t="shared" si="6"/>
        <v>27955614</v>
      </c>
      <c r="X29" s="123">
        <f t="shared" si="7"/>
        <v>0.8141823678063376</v>
      </c>
      <c r="Y29" s="123">
        <f t="shared" si="8"/>
        <v>0.05560017390424692</v>
      </c>
      <c r="Z29" s="123">
        <f t="shared" si="9"/>
        <v>0.026191554941343804</v>
      </c>
      <c r="AA29" s="123">
        <f t="shared" si="10"/>
        <v>0.08771279357341248</v>
      </c>
      <c r="AB29" s="123">
        <f t="shared" si="11"/>
        <v>0.016313109774659214</v>
      </c>
      <c r="AC29" s="115"/>
      <c r="AD29" s="116" t="s">
        <v>89</v>
      </c>
      <c r="AE29" s="117"/>
      <c r="AF29" s="121">
        <v>12449450</v>
      </c>
      <c r="AG29" s="122">
        <v>816471</v>
      </c>
      <c r="AH29" s="122">
        <v>337924</v>
      </c>
      <c r="AI29" s="122">
        <v>1198242</v>
      </c>
      <c r="AJ29" s="122">
        <v>346281</v>
      </c>
      <c r="AK29" s="122">
        <f t="shared" si="12"/>
        <v>15148368</v>
      </c>
      <c r="AL29" s="123">
        <f t="shared" si="13"/>
        <v>0.8218344048679039</v>
      </c>
      <c r="AM29" s="123">
        <f t="shared" si="14"/>
        <v>0.0538982813198095</v>
      </c>
      <c r="AN29" s="123">
        <f t="shared" si="15"/>
        <v>0.022307617559858592</v>
      </c>
      <c r="AO29" s="123">
        <f t="shared" si="16"/>
        <v>0.07910040210272155</v>
      </c>
      <c r="AP29" s="123">
        <f t="shared" si="17"/>
        <v>0.022859294149706423</v>
      </c>
      <c r="AQ29" s="115"/>
      <c r="AR29" s="116" t="s">
        <v>89</v>
      </c>
      <c r="AS29" s="117"/>
      <c r="AT29" s="121">
        <v>713851</v>
      </c>
      <c r="AU29" s="122">
        <v>46583</v>
      </c>
      <c r="AV29" s="122">
        <v>19021</v>
      </c>
      <c r="AW29" s="122">
        <v>66366</v>
      </c>
      <c r="AX29" s="122">
        <v>15143</v>
      </c>
      <c r="AY29" s="122">
        <f t="shared" si="18"/>
        <v>860964</v>
      </c>
      <c r="AZ29" s="123">
        <f t="shared" si="19"/>
        <v>0.8291299055477349</v>
      </c>
      <c r="BA29" s="123">
        <f t="shared" si="20"/>
        <v>0.05410563043286363</v>
      </c>
      <c r="BB29" s="123">
        <f t="shared" si="21"/>
        <v>0.022092677510325634</v>
      </c>
      <c r="BC29" s="123">
        <f t="shared" si="22"/>
        <v>0.07708336237055208</v>
      </c>
      <c r="BD29" s="123">
        <f t="shared" si="23"/>
        <v>0.017588424138523795</v>
      </c>
    </row>
    <row r="30" spans="1:56" s="133" customFormat="1" ht="13.5" customHeight="1">
      <c r="A30" s="115"/>
      <c r="B30" s="116" t="s">
        <v>90</v>
      </c>
      <c r="C30" s="117"/>
      <c r="D30" s="121">
        <v>8768</v>
      </c>
      <c r="E30" s="122">
        <v>443</v>
      </c>
      <c r="F30" s="122">
        <v>54</v>
      </c>
      <c r="G30" s="122">
        <v>1644</v>
      </c>
      <c r="H30" s="122">
        <v>56</v>
      </c>
      <c r="I30" s="122">
        <f t="shared" si="0"/>
        <v>10965</v>
      </c>
      <c r="J30" s="123">
        <f t="shared" si="1"/>
        <v>0.7996352029183766</v>
      </c>
      <c r="K30" s="123">
        <f t="shared" si="2"/>
        <v>0.04040127678978568</v>
      </c>
      <c r="L30" s="123">
        <f t="shared" si="3"/>
        <v>0.004924760601915185</v>
      </c>
      <c r="M30" s="123">
        <f t="shared" si="4"/>
        <v>0.14993160054719562</v>
      </c>
      <c r="N30" s="123">
        <f t="shared" si="5"/>
        <v>0.005107159142726858</v>
      </c>
      <c r="O30" s="115"/>
      <c r="P30" s="116" t="s">
        <v>90</v>
      </c>
      <c r="Q30" s="117"/>
      <c r="R30" s="121">
        <v>22938643</v>
      </c>
      <c r="S30" s="122">
        <v>1138227</v>
      </c>
      <c r="T30" s="122">
        <v>120656</v>
      </c>
      <c r="U30" s="122">
        <v>2867214</v>
      </c>
      <c r="V30" s="122">
        <v>418023</v>
      </c>
      <c r="W30" s="122">
        <f t="shared" si="6"/>
        <v>27482763</v>
      </c>
      <c r="X30" s="123">
        <f t="shared" si="7"/>
        <v>0.834655634879215</v>
      </c>
      <c r="Y30" s="123">
        <f t="shared" si="8"/>
        <v>0.04141603229631606</v>
      </c>
      <c r="Z30" s="123">
        <f t="shared" si="9"/>
        <v>0.004390242713223557</v>
      </c>
      <c r="AA30" s="123">
        <f t="shared" si="10"/>
        <v>0.1043277198875528</v>
      </c>
      <c r="AB30" s="123">
        <f t="shared" si="11"/>
        <v>0.015210370223692574</v>
      </c>
      <c r="AC30" s="115"/>
      <c r="AD30" s="116" t="s">
        <v>90</v>
      </c>
      <c r="AE30" s="117"/>
      <c r="AF30" s="121">
        <v>12981609</v>
      </c>
      <c r="AG30" s="122">
        <v>610260</v>
      </c>
      <c r="AH30" s="122">
        <v>51496</v>
      </c>
      <c r="AI30" s="122">
        <v>1417632</v>
      </c>
      <c r="AJ30" s="122">
        <v>345044</v>
      </c>
      <c r="AK30" s="122">
        <f t="shared" si="12"/>
        <v>15406041</v>
      </c>
      <c r="AL30" s="123">
        <f t="shared" si="13"/>
        <v>0.8426310821839303</v>
      </c>
      <c r="AM30" s="123">
        <f t="shared" si="14"/>
        <v>0.039611734124295785</v>
      </c>
      <c r="AN30" s="123">
        <f t="shared" si="15"/>
        <v>0.003342584899001632</v>
      </c>
      <c r="AO30" s="123">
        <f t="shared" si="16"/>
        <v>0.09201792984972583</v>
      </c>
      <c r="AP30" s="123">
        <f t="shared" si="17"/>
        <v>0.02239666894304643</v>
      </c>
      <c r="AQ30" s="115"/>
      <c r="AR30" s="116" t="s">
        <v>90</v>
      </c>
      <c r="AS30" s="117"/>
      <c r="AT30" s="121">
        <v>745850</v>
      </c>
      <c r="AU30" s="122">
        <v>34983</v>
      </c>
      <c r="AV30" s="122">
        <v>2866</v>
      </c>
      <c r="AW30" s="122">
        <v>80185</v>
      </c>
      <c r="AX30" s="122">
        <v>14999</v>
      </c>
      <c r="AY30" s="122">
        <f t="shared" si="18"/>
        <v>878883</v>
      </c>
      <c r="AZ30" s="123">
        <f t="shared" si="19"/>
        <v>0.8486340047537613</v>
      </c>
      <c r="BA30" s="123">
        <f t="shared" si="20"/>
        <v>0.039803932946706214</v>
      </c>
      <c r="BB30" s="123">
        <f t="shared" si="21"/>
        <v>0.0032609573743035193</v>
      </c>
      <c r="BC30" s="123">
        <f t="shared" si="22"/>
        <v>0.09123512458427345</v>
      </c>
      <c r="BD30" s="123">
        <f t="shared" si="23"/>
        <v>0.01706598034095551</v>
      </c>
    </row>
    <row r="31" spans="1:56" s="133" customFormat="1" ht="13.5" customHeight="1">
      <c r="A31" s="115"/>
      <c r="B31" s="116" t="s">
        <v>91</v>
      </c>
      <c r="C31" s="117"/>
      <c r="D31" s="134">
        <v>11119</v>
      </c>
      <c r="E31" s="135">
        <v>547</v>
      </c>
      <c r="F31" s="135">
        <v>78</v>
      </c>
      <c r="G31" s="135">
        <v>2263</v>
      </c>
      <c r="H31" s="135">
        <v>51</v>
      </c>
      <c r="I31" s="135">
        <f t="shared" si="0"/>
        <v>14058</v>
      </c>
      <c r="J31" s="136">
        <f t="shared" si="1"/>
        <v>0.7909375444586713</v>
      </c>
      <c r="K31" s="136">
        <f t="shared" si="2"/>
        <v>0.03891022905107412</v>
      </c>
      <c r="L31" s="136">
        <f t="shared" si="3"/>
        <v>0.005548442168160478</v>
      </c>
      <c r="M31" s="136">
        <f t="shared" si="4"/>
        <v>0.16097595675060464</v>
      </c>
      <c r="N31" s="136">
        <f t="shared" si="5"/>
        <v>0.0036278275714895433</v>
      </c>
      <c r="O31" s="115"/>
      <c r="P31" s="116" t="s">
        <v>91</v>
      </c>
      <c r="Q31" s="117"/>
      <c r="R31" s="134">
        <v>26519479</v>
      </c>
      <c r="S31" s="135">
        <v>1422930</v>
      </c>
      <c r="T31" s="135">
        <v>180418</v>
      </c>
      <c r="U31" s="135">
        <v>3590705</v>
      </c>
      <c r="V31" s="135">
        <v>227438</v>
      </c>
      <c r="W31" s="135">
        <f t="shared" si="6"/>
        <v>31940970</v>
      </c>
      <c r="X31" s="136">
        <f t="shared" si="7"/>
        <v>0.8302652987683217</v>
      </c>
      <c r="Y31" s="136">
        <f t="shared" si="8"/>
        <v>0.0445487410056739</v>
      </c>
      <c r="Z31" s="136">
        <f t="shared" si="9"/>
        <v>0.005648482184479682</v>
      </c>
      <c r="AA31" s="136">
        <f t="shared" si="10"/>
        <v>0.11241690531001407</v>
      </c>
      <c r="AB31" s="136">
        <f t="shared" si="11"/>
        <v>0.007120572731510659</v>
      </c>
      <c r="AC31" s="115"/>
      <c r="AD31" s="116" t="s">
        <v>91</v>
      </c>
      <c r="AE31" s="117"/>
      <c r="AF31" s="134">
        <v>14281306</v>
      </c>
      <c r="AG31" s="135">
        <v>792376</v>
      </c>
      <c r="AH31" s="135">
        <v>82172</v>
      </c>
      <c r="AI31" s="135">
        <v>1598477</v>
      </c>
      <c r="AJ31" s="135">
        <v>172608</v>
      </c>
      <c r="AK31" s="135">
        <f t="shared" si="12"/>
        <v>16926939</v>
      </c>
      <c r="AL31" s="136">
        <f t="shared" si="13"/>
        <v>0.8437028100591607</v>
      </c>
      <c r="AM31" s="136">
        <f t="shared" si="14"/>
        <v>0.046811535151157574</v>
      </c>
      <c r="AN31" s="136">
        <f t="shared" si="15"/>
        <v>0.004854510316366119</v>
      </c>
      <c r="AO31" s="136">
        <f t="shared" si="16"/>
        <v>0.09443390798537173</v>
      </c>
      <c r="AP31" s="136">
        <f t="shared" si="17"/>
        <v>0.010197236487943863</v>
      </c>
      <c r="AQ31" s="115"/>
      <c r="AR31" s="116" t="s">
        <v>91</v>
      </c>
      <c r="AS31" s="117"/>
      <c r="AT31" s="134">
        <v>818478</v>
      </c>
      <c r="AU31" s="135">
        <v>45536</v>
      </c>
      <c r="AV31" s="135">
        <v>4665</v>
      </c>
      <c r="AW31" s="135">
        <v>89411</v>
      </c>
      <c r="AX31" s="135">
        <v>6962</v>
      </c>
      <c r="AY31" s="135">
        <f t="shared" si="18"/>
        <v>965052</v>
      </c>
      <c r="AZ31" s="136">
        <f t="shared" si="19"/>
        <v>0.8481180288730555</v>
      </c>
      <c r="BA31" s="136">
        <f t="shared" si="20"/>
        <v>0.04718502215424661</v>
      </c>
      <c r="BB31" s="136">
        <f t="shared" si="21"/>
        <v>0.004833936409644247</v>
      </c>
      <c r="BC31" s="136">
        <f t="shared" si="22"/>
        <v>0.09264889353112578</v>
      </c>
      <c r="BD31" s="136">
        <f t="shared" si="23"/>
        <v>0.007214119031927813</v>
      </c>
    </row>
    <row r="32" spans="1:56" s="133" customFormat="1" ht="13.5" customHeight="1">
      <c r="A32" s="124"/>
      <c r="B32" s="125" t="s">
        <v>92</v>
      </c>
      <c r="C32" s="126"/>
      <c r="D32" s="121">
        <v>17178</v>
      </c>
      <c r="E32" s="122">
        <v>926</v>
      </c>
      <c r="F32" s="122">
        <v>513</v>
      </c>
      <c r="G32" s="122">
        <v>3040</v>
      </c>
      <c r="H32" s="122">
        <v>143</v>
      </c>
      <c r="I32" s="122">
        <f t="shared" si="0"/>
        <v>21800</v>
      </c>
      <c r="J32" s="123">
        <f t="shared" si="1"/>
        <v>0.7879816513761468</v>
      </c>
      <c r="K32" s="123">
        <f t="shared" si="2"/>
        <v>0.042477064220183484</v>
      </c>
      <c r="L32" s="123">
        <f t="shared" si="3"/>
        <v>0.02353211009174312</v>
      </c>
      <c r="M32" s="123">
        <f t="shared" si="4"/>
        <v>0.13944954128440368</v>
      </c>
      <c r="N32" s="123">
        <f t="shared" si="5"/>
        <v>0.006559633027522936</v>
      </c>
      <c r="O32" s="124"/>
      <c r="P32" s="125" t="s">
        <v>92</v>
      </c>
      <c r="Q32" s="126"/>
      <c r="R32" s="121">
        <v>44433902</v>
      </c>
      <c r="S32" s="122">
        <v>2980508</v>
      </c>
      <c r="T32" s="122">
        <v>1648661</v>
      </c>
      <c r="U32" s="122">
        <v>5751640</v>
      </c>
      <c r="V32" s="122">
        <v>1150354</v>
      </c>
      <c r="W32" s="122">
        <f t="shared" si="6"/>
        <v>55965065</v>
      </c>
      <c r="X32" s="123">
        <f t="shared" si="7"/>
        <v>0.7939578378047091</v>
      </c>
      <c r="Y32" s="123">
        <f t="shared" si="8"/>
        <v>0.05325658069011445</v>
      </c>
      <c r="Z32" s="123">
        <f t="shared" si="9"/>
        <v>0.029458752527134563</v>
      </c>
      <c r="AA32" s="123">
        <f t="shared" si="10"/>
        <v>0.10277197033542264</v>
      </c>
      <c r="AB32" s="123">
        <f t="shared" si="11"/>
        <v>0.020554858642619283</v>
      </c>
      <c r="AC32" s="124"/>
      <c r="AD32" s="125" t="s">
        <v>92</v>
      </c>
      <c r="AE32" s="126"/>
      <c r="AF32" s="121">
        <v>24859629</v>
      </c>
      <c r="AG32" s="122">
        <v>1786676</v>
      </c>
      <c r="AH32" s="122">
        <v>895837</v>
      </c>
      <c r="AI32" s="122">
        <v>2978080</v>
      </c>
      <c r="AJ32" s="122">
        <v>977832</v>
      </c>
      <c r="AK32" s="122">
        <f t="shared" si="12"/>
        <v>31498054</v>
      </c>
      <c r="AL32" s="123">
        <f t="shared" si="13"/>
        <v>0.7892433291275709</v>
      </c>
      <c r="AM32" s="123">
        <f t="shared" si="14"/>
        <v>0.056723377260068195</v>
      </c>
      <c r="AN32" s="123">
        <f t="shared" si="15"/>
        <v>0.028441026864707262</v>
      </c>
      <c r="AO32" s="123">
        <f t="shared" si="16"/>
        <v>0.09454806319145938</v>
      </c>
      <c r="AP32" s="123">
        <f t="shared" si="17"/>
        <v>0.0310442035561943</v>
      </c>
      <c r="AQ32" s="124"/>
      <c r="AR32" s="125" t="s">
        <v>92</v>
      </c>
      <c r="AS32" s="126"/>
      <c r="AT32" s="121">
        <v>1431472</v>
      </c>
      <c r="AU32" s="122">
        <v>103649</v>
      </c>
      <c r="AV32" s="122">
        <v>51818</v>
      </c>
      <c r="AW32" s="122">
        <v>169339</v>
      </c>
      <c r="AX32" s="122">
        <v>37705</v>
      </c>
      <c r="AY32" s="122">
        <f t="shared" si="18"/>
        <v>1793983</v>
      </c>
      <c r="AZ32" s="123">
        <f t="shared" si="19"/>
        <v>0.7979295233009455</v>
      </c>
      <c r="BA32" s="123">
        <f t="shared" si="20"/>
        <v>0.05777590980516538</v>
      </c>
      <c r="BB32" s="123">
        <f t="shared" si="21"/>
        <v>0.02888433167984312</v>
      </c>
      <c r="BC32" s="123">
        <f t="shared" si="22"/>
        <v>0.0943927562301315</v>
      </c>
      <c r="BD32" s="123">
        <f t="shared" si="23"/>
        <v>0.021017478983914564</v>
      </c>
    </row>
    <row r="33" spans="1:56" s="133" customFormat="1" ht="13.5" customHeight="1">
      <c r="A33" s="115"/>
      <c r="B33" s="116" t="s">
        <v>93</v>
      </c>
      <c r="C33" s="117"/>
      <c r="D33" s="121">
        <v>11392</v>
      </c>
      <c r="E33" s="122">
        <v>626</v>
      </c>
      <c r="F33" s="122">
        <v>552</v>
      </c>
      <c r="G33" s="122">
        <v>2162</v>
      </c>
      <c r="H33" s="122">
        <v>69</v>
      </c>
      <c r="I33" s="122">
        <f t="shared" si="0"/>
        <v>14801</v>
      </c>
      <c r="J33" s="123">
        <f t="shared" si="1"/>
        <v>0.7696777244780758</v>
      </c>
      <c r="K33" s="123">
        <f t="shared" si="2"/>
        <v>0.042294439564894266</v>
      </c>
      <c r="L33" s="123">
        <f t="shared" si="3"/>
        <v>0.03729477737990676</v>
      </c>
      <c r="M33" s="123">
        <f t="shared" si="4"/>
        <v>0.14607121140463483</v>
      </c>
      <c r="N33" s="123">
        <f t="shared" si="5"/>
        <v>0.004661847172488345</v>
      </c>
      <c r="O33" s="115"/>
      <c r="P33" s="116" t="s">
        <v>93</v>
      </c>
      <c r="Q33" s="117"/>
      <c r="R33" s="121">
        <v>29509223</v>
      </c>
      <c r="S33" s="122">
        <v>1948585</v>
      </c>
      <c r="T33" s="122">
        <v>1707103</v>
      </c>
      <c r="U33" s="122">
        <v>3551239</v>
      </c>
      <c r="V33" s="122">
        <v>677417</v>
      </c>
      <c r="W33" s="122">
        <f t="shared" si="6"/>
        <v>37393567</v>
      </c>
      <c r="X33" s="123">
        <f t="shared" si="7"/>
        <v>0.789152396186221</v>
      </c>
      <c r="Y33" s="123">
        <f t="shared" si="8"/>
        <v>0.05211016643584711</v>
      </c>
      <c r="Z33" s="123">
        <f t="shared" si="9"/>
        <v>0.045652317683413296</v>
      </c>
      <c r="AA33" s="123">
        <f t="shared" si="10"/>
        <v>0.09496924965730068</v>
      </c>
      <c r="AB33" s="123">
        <f t="shared" si="11"/>
        <v>0.018115870037217898</v>
      </c>
      <c r="AC33" s="115"/>
      <c r="AD33" s="116" t="s">
        <v>93</v>
      </c>
      <c r="AE33" s="117"/>
      <c r="AF33" s="121">
        <v>16311884</v>
      </c>
      <c r="AG33" s="122">
        <v>1111580</v>
      </c>
      <c r="AH33" s="122">
        <v>873054</v>
      </c>
      <c r="AI33" s="122">
        <v>1598414</v>
      </c>
      <c r="AJ33" s="122">
        <v>586162</v>
      </c>
      <c r="AK33" s="122">
        <f t="shared" si="12"/>
        <v>20481094</v>
      </c>
      <c r="AL33" s="123">
        <f t="shared" si="13"/>
        <v>0.7964361669352232</v>
      </c>
      <c r="AM33" s="123">
        <f t="shared" si="14"/>
        <v>0.054273468009081935</v>
      </c>
      <c r="AN33" s="123">
        <f t="shared" si="15"/>
        <v>0.04262731277928806</v>
      </c>
      <c r="AO33" s="123">
        <f t="shared" si="16"/>
        <v>0.07804338967439924</v>
      </c>
      <c r="AP33" s="123">
        <f t="shared" si="17"/>
        <v>0.02861966260200749</v>
      </c>
      <c r="AQ33" s="115"/>
      <c r="AR33" s="116" t="s">
        <v>93</v>
      </c>
      <c r="AS33" s="117"/>
      <c r="AT33" s="121">
        <v>936979</v>
      </c>
      <c r="AU33" s="122">
        <v>64323</v>
      </c>
      <c r="AV33" s="122">
        <v>49960</v>
      </c>
      <c r="AW33" s="122">
        <v>89289</v>
      </c>
      <c r="AX33" s="122">
        <v>22592</v>
      </c>
      <c r="AY33" s="122">
        <f t="shared" si="18"/>
        <v>1163143</v>
      </c>
      <c r="AZ33" s="123">
        <f t="shared" si="19"/>
        <v>0.8055578720759184</v>
      </c>
      <c r="BA33" s="123">
        <f t="shared" si="20"/>
        <v>0.05530102489547717</v>
      </c>
      <c r="BB33" s="123">
        <f t="shared" si="21"/>
        <v>0.04295258622542542</v>
      </c>
      <c r="BC33" s="123">
        <f t="shared" si="22"/>
        <v>0.07676528165496418</v>
      </c>
      <c r="BD33" s="123">
        <f t="shared" si="23"/>
        <v>0.019423235148214795</v>
      </c>
    </row>
    <row r="34" spans="1:56" s="133" customFormat="1" ht="13.5" customHeight="1">
      <c r="A34" s="115"/>
      <c r="B34" s="116" t="s">
        <v>94</v>
      </c>
      <c r="C34" s="117"/>
      <c r="D34" s="121">
        <v>29915</v>
      </c>
      <c r="E34" s="122">
        <v>1782</v>
      </c>
      <c r="F34" s="122">
        <v>332</v>
      </c>
      <c r="G34" s="122">
        <v>5547</v>
      </c>
      <c r="H34" s="122">
        <v>215</v>
      </c>
      <c r="I34" s="122">
        <f t="shared" si="0"/>
        <v>37791</v>
      </c>
      <c r="J34" s="123">
        <f t="shared" si="1"/>
        <v>0.7915905903522003</v>
      </c>
      <c r="K34" s="123">
        <f t="shared" si="2"/>
        <v>0.04715408430578709</v>
      </c>
      <c r="L34" s="123">
        <f t="shared" si="3"/>
        <v>0.008785160487946865</v>
      </c>
      <c r="M34" s="123">
        <f t="shared" si="4"/>
        <v>0.14678097959831707</v>
      </c>
      <c r="N34" s="123">
        <f t="shared" si="5"/>
        <v>0.005689185255748724</v>
      </c>
      <c r="O34" s="115"/>
      <c r="P34" s="116" t="s">
        <v>94</v>
      </c>
      <c r="Q34" s="117"/>
      <c r="R34" s="121">
        <v>87237043</v>
      </c>
      <c r="S34" s="122">
        <v>4777314</v>
      </c>
      <c r="T34" s="122">
        <v>1195015</v>
      </c>
      <c r="U34" s="122">
        <v>10604638</v>
      </c>
      <c r="V34" s="122">
        <v>3594134</v>
      </c>
      <c r="W34" s="122">
        <f t="shared" si="6"/>
        <v>107408144</v>
      </c>
      <c r="X34" s="123">
        <f t="shared" si="7"/>
        <v>0.8122013820479013</v>
      </c>
      <c r="Y34" s="123">
        <f t="shared" si="8"/>
        <v>0.044478135661668264</v>
      </c>
      <c r="Z34" s="123">
        <f t="shared" si="9"/>
        <v>0.011125925423308683</v>
      </c>
      <c r="AA34" s="123">
        <f t="shared" si="10"/>
        <v>0.09873215945338372</v>
      </c>
      <c r="AB34" s="123">
        <f t="shared" si="11"/>
        <v>0.033462397413738014</v>
      </c>
      <c r="AC34" s="115"/>
      <c r="AD34" s="116" t="s">
        <v>94</v>
      </c>
      <c r="AE34" s="117"/>
      <c r="AF34" s="121">
        <v>50866656</v>
      </c>
      <c r="AG34" s="122">
        <v>2573730</v>
      </c>
      <c r="AH34" s="122">
        <v>671463</v>
      </c>
      <c r="AI34" s="122">
        <v>5392964</v>
      </c>
      <c r="AJ34" s="122">
        <v>3347344</v>
      </c>
      <c r="AK34" s="122">
        <f t="shared" si="12"/>
        <v>62852157</v>
      </c>
      <c r="AL34" s="123">
        <f t="shared" si="13"/>
        <v>0.8093064491008638</v>
      </c>
      <c r="AM34" s="123">
        <f t="shared" si="14"/>
        <v>0.040948952634990717</v>
      </c>
      <c r="AN34" s="123">
        <f t="shared" si="15"/>
        <v>0.010683213306426381</v>
      </c>
      <c r="AO34" s="123">
        <f t="shared" si="16"/>
        <v>0.08580396055460754</v>
      </c>
      <c r="AP34" s="123">
        <f t="shared" si="17"/>
        <v>0.053257424403111576</v>
      </c>
      <c r="AQ34" s="115"/>
      <c r="AR34" s="116" t="s">
        <v>94</v>
      </c>
      <c r="AS34" s="117"/>
      <c r="AT34" s="121">
        <v>2926084</v>
      </c>
      <c r="AU34" s="122">
        <v>147532</v>
      </c>
      <c r="AV34" s="122">
        <v>38918</v>
      </c>
      <c r="AW34" s="122">
        <v>304295</v>
      </c>
      <c r="AX34" s="122">
        <v>112905</v>
      </c>
      <c r="AY34" s="122">
        <f t="shared" si="18"/>
        <v>3529734</v>
      </c>
      <c r="AZ34" s="123">
        <f t="shared" si="19"/>
        <v>0.8289814473271924</v>
      </c>
      <c r="BA34" s="123">
        <f t="shared" si="20"/>
        <v>0.04179691727478615</v>
      </c>
      <c r="BB34" s="123">
        <f t="shared" si="21"/>
        <v>0.011025760014777317</v>
      </c>
      <c r="BC34" s="123">
        <f t="shared" si="22"/>
        <v>0.08620904578078688</v>
      </c>
      <c r="BD34" s="123">
        <f t="shared" si="23"/>
        <v>0.031986829602457294</v>
      </c>
    </row>
    <row r="35" spans="1:56" s="133" customFormat="1" ht="13.5" customHeight="1">
      <c r="A35" s="115"/>
      <c r="B35" s="116" t="s">
        <v>95</v>
      </c>
      <c r="C35" s="117"/>
      <c r="D35" s="121">
        <v>15589</v>
      </c>
      <c r="E35" s="122">
        <v>1099</v>
      </c>
      <c r="F35" s="122">
        <v>12</v>
      </c>
      <c r="G35" s="122">
        <v>2530</v>
      </c>
      <c r="H35" s="122">
        <v>78</v>
      </c>
      <c r="I35" s="122">
        <f t="shared" si="0"/>
        <v>19308</v>
      </c>
      <c r="J35" s="123">
        <f t="shared" si="1"/>
        <v>0.8073855396726746</v>
      </c>
      <c r="K35" s="123">
        <f t="shared" si="2"/>
        <v>0.056919411642842345</v>
      </c>
      <c r="L35" s="123">
        <f t="shared" si="3"/>
        <v>0.0006215040397762585</v>
      </c>
      <c r="M35" s="123">
        <f t="shared" si="4"/>
        <v>0.13103376838616118</v>
      </c>
      <c r="N35" s="123">
        <f t="shared" si="5"/>
        <v>0.004039776258545681</v>
      </c>
      <c r="O35" s="115"/>
      <c r="P35" s="116" t="s">
        <v>95</v>
      </c>
      <c r="Q35" s="117"/>
      <c r="R35" s="121">
        <v>45905571</v>
      </c>
      <c r="S35" s="122">
        <v>2847683</v>
      </c>
      <c r="T35" s="122">
        <v>31176</v>
      </c>
      <c r="U35" s="122">
        <v>6264336</v>
      </c>
      <c r="V35" s="122">
        <v>1118435</v>
      </c>
      <c r="W35" s="122">
        <f t="shared" si="6"/>
        <v>56167201</v>
      </c>
      <c r="X35" s="123">
        <f t="shared" si="7"/>
        <v>0.8173020941527779</v>
      </c>
      <c r="Y35" s="123">
        <f t="shared" si="8"/>
        <v>0.05070010520908813</v>
      </c>
      <c r="Z35" s="123">
        <f t="shared" si="9"/>
        <v>0.0005550570340864947</v>
      </c>
      <c r="AA35" s="123">
        <f t="shared" si="10"/>
        <v>0.1115301437221342</v>
      </c>
      <c r="AB35" s="123">
        <f t="shared" si="11"/>
        <v>0.01991259988191329</v>
      </c>
      <c r="AC35" s="115"/>
      <c r="AD35" s="116" t="s">
        <v>95</v>
      </c>
      <c r="AE35" s="117"/>
      <c r="AF35" s="121">
        <v>26867531</v>
      </c>
      <c r="AG35" s="122">
        <v>1487776</v>
      </c>
      <c r="AH35" s="122">
        <v>20343</v>
      </c>
      <c r="AI35" s="122">
        <v>3806753</v>
      </c>
      <c r="AJ35" s="122">
        <v>1030361</v>
      </c>
      <c r="AK35" s="122">
        <f t="shared" si="12"/>
        <v>33212764</v>
      </c>
      <c r="AL35" s="123">
        <f t="shared" si="13"/>
        <v>0.8089519740061382</v>
      </c>
      <c r="AM35" s="123">
        <f t="shared" si="14"/>
        <v>0.044795308213432646</v>
      </c>
      <c r="AN35" s="123">
        <f t="shared" si="15"/>
        <v>0.0006125054813263961</v>
      </c>
      <c r="AO35" s="123">
        <f t="shared" si="16"/>
        <v>0.11461716947135143</v>
      </c>
      <c r="AP35" s="123">
        <f t="shared" si="17"/>
        <v>0.031023042827751403</v>
      </c>
      <c r="AQ35" s="115"/>
      <c r="AR35" s="116" t="s">
        <v>95</v>
      </c>
      <c r="AS35" s="117"/>
      <c r="AT35" s="121">
        <v>1540703</v>
      </c>
      <c r="AU35" s="122">
        <v>84034</v>
      </c>
      <c r="AV35" s="122">
        <v>1197</v>
      </c>
      <c r="AW35" s="122">
        <v>220053</v>
      </c>
      <c r="AX35" s="122">
        <v>35568</v>
      </c>
      <c r="AY35" s="122">
        <f t="shared" si="18"/>
        <v>1881555</v>
      </c>
      <c r="AZ35" s="123">
        <f t="shared" si="19"/>
        <v>0.818845582510211</v>
      </c>
      <c r="BA35" s="123">
        <f t="shared" si="20"/>
        <v>0.04466199499881747</v>
      </c>
      <c r="BB35" s="123">
        <f t="shared" si="21"/>
        <v>0.0006361759289523825</v>
      </c>
      <c r="BC35" s="123">
        <f t="shared" si="22"/>
        <v>0.11695273324457696</v>
      </c>
      <c r="BD35" s="123">
        <f t="shared" si="23"/>
        <v>0.018903513317442222</v>
      </c>
    </row>
    <row r="36" spans="1:56" s="133" customFormat="1" ht="13.5" customHeight="1">
      <c r="A36" s="130"/>
      <c r="B36" s="131" t="s">
        <v>96</v>
      </c>
      <c r="C36" s="132"/>
      <c r="D36" s="121">
        <v>12490</v>
      </c>
      <c r="E36" s="122">
        <v>729</v>
      </c>
      <c r="F36" s="122">
        <v>1</v>
      </c>
      <c r="G36" s="122">
        <v>1680</v>
      </c>
      <c r="H36" s="122">
        <v>68</v>
      </c>
      <c r="I36" s="122">
        <f t="shared" si="0"/>
        <v>14968</v>
      </c>
      <c r="J36" s="123">
        <f t="shared" si="1"/>
        <v>0.8344468198824159</v>
      </c>
      <c r="K36" s="123">
        <f t="shared" si="2"/>
        <v>0.048703901656867984</v>
      </c>
      <c r="L36" s="123">
        <f t="shared" si="3"/>
        <v>6.680919294494922E-05</v>
      </c>
      <c r="M36" s="123">
        <f t="shared" si="4"/>
        <v>0.1122394441475147</v>
      </c>
      <c r="N36" s="123">
        <f t="shared" si="5"/>
        <v>0.004543025120256547</v>
      </c>
      <c r="O36" s="130"/>
      <c r="P36" s="131" t="s">
        <v>96</v>
      </c>
      <c r="Q36" s="132"/>
      <c r="R36" s="121">
        <v>34194130</v>
      </c>
      <c r="S36" s="122">
        <v>1877042</v>
      </c>
      <c r="T36" s="122">
        <v>1234</v>
      </c>
      <c r="U36" s="122">
        <v>3205653</v>
      </c>
      <c r="V36" s="122">
        <v>645932</v>
      </c>
      <c r="W36" s="122">
        <f t="shared" si="6"/>
        <v>39923991</v>
      </c>
      <c r="X36" s="123">
        <f t="shared" si="7"/>
        <v>0.8564807561448453</v>
      </c>
      <c r="Y36" s="123">
        <f t="shared" si="8"/>
        <v>0.047015389819119034</v>
      </c>
      <c r="Z36" s="123">
        <f t="shared" si="9"/>
        <v>3.090873354820664E-05</v>
      </c>
      <c r="AA36" s="123">
        <f t="shared" si="10"/>
        <v>0.08029390147893782</v>
      </c>
      <c r="AB36" s="123">
        <f t="shared" si="11"/>
        <v>0.016179043823549604</v>
      </c>
      <c r="AC36" s="130"/>
      <c r="AD36" s="131" t="s">
        <v>96</v>
      </c>
      <c r="AE36" s="132"/>
      <c r="AF36" s="121">
        <v>19632561</v>
      </c>
      <c r="AG36" s="122">
        <v>1008656</v>
      </c>
      <c r="AH36" s="122">
        <v>414</v>
      </c>
      <c r="AI36" s="122">
        <v>1636946</v>
      </c>
      <c r="AJ36" s="122">
        <v>555208</v>
      </c>
      <c r="AK36" s="122">
        <f t="shared" si="12"/>
        <v>22833785</v>
      </c>
      <c r="AL36" s="123">
        <f t="shared" si="13"/>
        <v>0.859803181995451</v>
      </c>
      <c r="AM36" s="123">
        <f t="shared" si="14"/>
        <v>0.044173841524740645</v>
      </c>
      <c r="AN36" s="123">
        <f t="shared" si="15"/>
        <v>1.8131028211047796E-05</v>
      </c>
      <c r="AO36" s="123">
        <f t="shared" si="16"/>
        <v>0.07168964759894166</v>
      </c>
      <c r="AP36" s="123">
        <f t="shared" si="17"/>
        <v>0.024315197852655616</v>
      </c>
      <c r="AQ36" s="130"/>
      <c r="AR36" s="131" t="s">
        <v>96</v>
      </c>
      <c r="AS36" s="132"/>
      <c r="AT36" s="121">
        <v>1118973</v>
      </c>
      <c r="AU36" s="122">
        <v>57203</v>
      </c>
      <c r="AV36" s="122">
        <v>22</v>
      </c>
      <c r="AW36" s="122">
        <v>92883</v>
      </c>
      <c r="AX36" s="122">
        <v>19763</v>
      </c>
      <c r="AY36" s="122">
        <f t="shared" si="18"/>
        <v>1288844</v>
      </c>
      <c r="AZ36" s="123">
        <f t="shared" si="19"/>
        <v>0.8681989441701246</v>
      </c>
      <c r="BA36" s="123">
        <f t="shared" si="20"/>
        <v>0.04438318369019059</v>
      </c>
      <c r="BB36" s="123">
        <f t="shared" si="21"/>
        <v>1.70695600088141E-05</v>
      </c>
      <c r="BC36" s="123">
        <f t="shared" si="22"/>
        <v>0.07206690646812182</v>
      </c>
      <c r="BD36" s="123">
        <f t="shared" si="23"/>
        <v>0.01533389611155423</v>
      </c>
    </row>
    <row r="37" spans="1:56" s="133" customFormat="1" ht="13.5" customHeight="1">
      <c r="A37" s="115"/>
      <c r="B37" s="116" t="s">
        <v>97</v>
      </c>
      <c r="C37" s="117"/>
      <c r="D37" s="127">
        <v>10435</v>
      </c>
      <c r="E37" s="128">
        <v>485</v>
      </c>
      <c r="F37" s="128">
        <v>4</v>
      </c>
      <c r="G37" s="128">
        <v>1640</v>
      </c>
      <c r="H37" s="128">
        <v>44</v>
      </c>
      <c r="I37" s="128">
        <f t="shared" si="0"/>
        <v>12608</v>
      </c>
      <c r="J37" s="129">
        <f t="shared" si="1"/>
        <v>0.8276491116751269</v>
      </c>
      <c r="K37" s="129">
        <f t="shared" si="2"/>
        <v>0.03846763959390863</v>
      </c>
      <c r="L37" s="129">
        <f t="shared" si="3"/>
        <v>0.00031725888324873094</v>
      </c>
      <c r="M37" s="129">
        <f t="shared" si="4"/>
        <v>0.13007614213197968</v>
      </c>
      <c r="N37" s="129">
        <f t="shared" si="5"/>
        <v>0.0034898477157360407</v>
      </c>
      <c r="O37" s="115"/>
      <c r="P37" s="116" t="s">
        <v>97</v>
      </c>
      <c r="Q37" s="117"/>
      <c r="R37" s="127">
        <v>30225963</v>
      </c>
      <c r="S37" s="128">
        <v>1348601</v>
      </c>
      <c r="T37" s="128">
        <v>8641</v>
      </c>
      <c r="U37" s="128">
        <v>3301353</v>
      </c>
      <c r="V37" s="128">
        <v>377107</v>
      </c>
      <c r="W37" s="128">
        <f t="shared" si="6"/>
        <v>35261665</v>
      </c>
      <c r="X37" s="129">
        <f t="shared" si="7"/>
        <v>0.8571904644888436</v>
      </c>
      <c r="Y37" s="129">
        <f t="shared" si="8"/>
        <v>0.03824552811105204</v>
      </c>
      <c r="Z37" s="129">
        <f t="shared" si="9"/>
        <v>0.00024505365812986995</v>
      </c>
      <c r="AA37" s="129">
        <f t="shared" si="10"/>
        <v>0.0936244218757112</v>
      </c>
      <c r="AB37" s="129">
        <f t="shared" si="11"/>
        <v>0.010694531866263263</v>
      </c>
      <c r="AC37" s="115"/>
      <c r="AD37" s="116" t="s">
        <v>97</v>
      </c>
      <c r="AE37" s="117"/>
      <c r="AF37" s="127">
        <v>17613610</v>
      </c>
      <c r="AG37" s="128">
        <v>764782</v>
      </c>
      <c r="AH37" s="128">
        <v>3176</v>
      </c>
      <c r="AI37" s="128">
        <v>1803552</v>
      </c>
      <c r="AJ37" s="128">
        <v>315355</v>
      </c>
      <c r="AK37" s="128">
        <f t="shared" si="12"/>
        <v>20500475</v>
      </c>
      <c r="AL37" s="129">
        <f t="shared" si="13"/>
        <v>0.8591805799621716</v>
      </c>
      <c r="AM37" s="129">
        <f t="shared" si="14"/>
        <v>0.03730557462692938</v>
      </c>
      <c r="AN37" s="129">
        <f t="shared" si="15"/>
        <v>0.00015492323958347308</v>
      </c>
      <c r="AO37" s="129">
        <f t="shared" si="16"/>
        <v>0.08797610787067128</v>
      </c>
      <c r="AP37" s="129">
        <f t="shared" si="17"/>
        <v>0.015382814300644254</v>
      </c>
      <c r="AQ37" s="115"/>
      <c r="AR37" s="116" t="s">
        <v>97</v>
      </c>
      <c r="AS37" s="117"/>
      <c r="AT37" s="127">
        <v>1012850</v>
      </c>
      <c r="AU37" s="128">
        <v>43691</v>
      </c>
      <c r="AV37" s="128">
        <v>173</v>
      </c>
      <c r="AW37" s="128">
        <v>103095</v>
      </c>
      <c r="AX37" s="128">
        <v>11773</v>
      </c>
      <c r="AY37" s="128">
        <f t="shared" si="18"/>
        <v>1171582</v>
      </c>
      <c r="AZ37" s="129">
        <f t="shared" si="19"/>
        <v>0.8645148184250014</v>
      </c>
      <c r="BA37" s="129">
        <f t="shared" si="20"/>
        <v>0.03729231073881299</v>
      </c>
      <c r="BB37" s="129">
        <f t="shared" si="21"/>
        <v>0.00014766358650098756</v>
      </c>
      <c r="BC37" s="129">
        <f t="shared" si="22"/>
        <v>0.08799640144693244</v>
      </c>
      <c r="BD37" s="129">
        <f t="shared" si="23"/>
        <v>0.010048805802752176</v>
      </c>
    </row>
    <row r="38" spans="1:56" s="133" customFormat="1" ht="13.5" customHeight="1">
      <c r="A38" s="115"/>
      <c r="B38" s="116" t="s">
        <v>98</v>
      </c>
      <c r="C38" s="117"/>
      <c r="D38" s="121">
        <v>14661</v>
      </c>
      <c r="E38" s="122">
        <v>759</v>
      </c>
      <c r="F38" s="122">
        <v>1</v>
      </c>
      <c r="G38" s="122">
        <v>2192</v>
      </c>
      <c r="H38" s="122">
        <v>82</v>
      </c>
      <c r="I38" s="122">
        <f t="shared" si="0"/>
        <v>17695</v>
      </c>
      <c r="J38" s="123">
        <f t="shared" si="1"/>
        <v>0.8285391353489686</v>
      </c>
      <c r="K38" s="123">
        <f t="shared" si="2"/>
        <v>0.04289347273241029</v>
      </c>
      <c r="L38" s="123">
        <f t="shared" si="3"/>
        <v>5.6513139304888384E-05</v>
      </c>
      <c r="M38" s="123">
        <f t="shared" si="4"/>
        <v>0.12387680135631535</v>
      </c>
      <c r="N38" s="123">
        <f t="shared" si="5"/>
        <v>0.004634077423000847</v>
      </c>
      <c r="O38" s="115"/>
      <c r="P38" s="116" t="s">
        <v>98</v>
      </c>
      <c r="Q38" s="117"/>
      <c r="R38" s="121">
        <v>41853460</v>
      </c>
      <c r="S38" s="122">
        <v>2275783</v>
      </c>
      <c r="T38" s="122">
        <v>958</v>
      </c>
      <c r="U38" s="122">
        <v>5262933</v>
      </c>
      <c r="V38" s="122">
        <v>948153</v>
      </c>
      <c r="W38" s="122">
        <f t="shared" si="6"/>
        <v>50341287</v>
      </c>
      <c r="X38" s="123">
        <f t="shared" si="7"/>
        <v>0.8313943185441405</v>
      </c>
      <c r="Y38" s="123">
        <f t="shared" si="8"/>
        <v>0.04520708816999454</v>
      </c>
      <c r="Z38" s="123">
        <f t="shared" si="9"/>
        <v>1.90301054480391E-05</v>
      </c>
      <c r="AA38" s="123">
        <f t="shared" si="10"/>
        <v>0.10454506258451438</v>
      </c>
      <c r="AB38" s="123">
        <f t="shared" si="11"/>
        <v>0.018834500595902526</v>
      </c>
      <c r="AC38" s="115"/>
      <c r="AD38" s="116" t="s">
        <v>98</v>
      </c>
      <c r="AE38" s="117"/>
      <c r="AF38" s="121">
        <v>24773533</v>
      </c>
      <c r="AG38" s="122">
        <v>1398514</v>
      </c>
      <c r="AH38" s="122">
        <v>27</v>
      </c>
      <c r="AI38" s="122">
        <v>3104969</v>
      </c>
      <c r="AJ38" s="122">
        <v>846640</v>
      </c>
      <c r="AK38" s="122">
        <f t="shared" si="12"/>
        <v>30123683</v>
      </c>
      <c r="AL38" s="123">
        <f t="shared" si="13"/>
        <v>0.8223938951953518</v>
      </c>
      <c r="AM38" s="123">
        <f t="shared" si="14"/>
        <v>0.04642573087759554</v>
      </c>
      <c r="AN38" s="123">
        <f t="shared" si="15"/>
        <v>8.963047446754767E-07</v>
      </c>
      <c r="AO38" s="123">
        <f t="shared" si="16"/>
        <v>0.10307401654704705</v>
      </c>
      <c r="AP38" s="123">
        <f t="shared" si="17"/>
        <v>0.02810546107526095</v>
      </c>
      <c r="AQ38" s="115"/>
      <c r="AR38" s="116" t="s">
        <v>98</v>
      </c>
      <c r="AS38" s="117"/>
      <c r="AT38" s="121">
        <v>1415602</v>
      </c>
      <c r="AU38" s="122">
        <v>80719</v>
      </c>
      <c r="AV38" s="122">
        <v>1</v>
      </c>
      <c r="AW38" s="122">
        <v>179241</v>
      </c>
      <c r="AX38" s="122">
        <v>34031</v>
      </c>
      <c r="AY38" s="122">
        <f t="shared" si="18"/>
        <v>1709594</v>
      </c>
      <c r="AZ38" s="123">
        <f t="shared" si="19"/>
        <v>0.8280340244525893</v>
      </c>
      <c r="BA38" s="123">
        <f t="shared" si="20"/>
        <v>0.04721530375048111</v>
      </c>
      <c r="BB38" s="123">
        <f t="shared" si="21"/>
        <v>5.849342007517574E-07</v>
      </c>
      <c r="BC38" s="123">
        <f t="shared" si="22"/>
        <v>0.10484419107694576</v>
      </c>
      <c r="BD38" s="123">
        <f t="shared" si="23"/>
        <v>0.019905895785783057</v>
      </c>
    </row>
    <row r="39" spans="1:56" s="133" customFormat="1" ht="13.5" customHeight="1">
      <c r="A39" s="115"/>
      <c r="B39" s="116" t="s">
        <v>99</v>
      </c>
      <c r="C39" s="117"/>
      <c r="D39" s="121">
        <v>8523</v>
      </c>
      <c r="E39" s="122">
        <v>539</v>
      </c>
      <c r="F39" s="122">
        <v>2</v>
      </c>
      <c r="G39" s="122">
        <v>1374</v>
      </c>
      <c r="H39" s="122">
        <v>49</v>
      </c>
      <c r="I39" s="122">
        <f t="shared" si="0"/>
        <v>10487</v>
      </c>
      <c r="J39" s="123">
        <f t="shared" si="1"/>
        <v>0.8127205111089921</v>
      </c>
      <c r="K39" s="123">
        <f t="shared" si="2"/>
        <v>0.051396967674263376</v>
      </c>
      <c r="L39" s="123">
        <f t="shared" si="3"/>
        <v>0.00019071231047964145</v>
      </c>
      <c r="M39" s="123">
        <f t="shared" si="4"/>
        <v>0.1310193572995137</v>
      </c>
      <c r="N39" s="123">
        <f t="shared" si="5"/>
        <v>0.0046724516067512155</v>
      </c>
      <c r="O39" s="115"/>
      <c r="P39" s="116" t="s">
        <v>99</v>
      </c>
      <c r="Q39" s="117"/>
      <c r="R39" s="121">
        <v>22400943</v>
      </c>
      <c r="S39" s="122">
        <v>1257990</v>
      </c>
      <c r="T39" s="122">
        <v>7066</v>
      </c>
      <c r="U39" s="122">
        <v>2720314</v>
      </c>
      <c r="V39" s="122">
        <v>421129</v>
      </c>
      <c r="W39" s="122">
        <f t="shared" si="6"/>
        <v>26807442</v>
      </c>
      <c r="X39" s="123">
        <f t="shared" si="7"/>
        <v>0.8356240405183009</v>
      </c>
      <c r="Y39" s="123">
        <f t="shared" si="8"/>
        <v>0.04692689440491935</v>
      </c>
      <c r="Z39" s="123">
        <f t="shared" si="9"/>
        <v>0.0002635835228142991</v>
      </c>
      <c r="AA39" s="123">
        <f t="shared" si="10"/>
        <v>0.10147607518837493</v>
      </c>
      <c r="AB39" s="123">
        <f t="shared" si="11"/>
        <v>0.01570940636559057</v>
      </c>
      <c r="AC39" s="115"/>
      <c r="AD39" s="116" t="s">
        <v>99</v>
      </c>
      <c r="AE39" s="117"/>
      <c r="AF39" s="121">
        <v>12695597</v>
      </c>
      <c r="AG39" s="122">
        <v>628874</v>
      </c>
      <c r="AH39" s="122">
        <v>4809</v>
      </c>
      <c r="AI39" s="122">
        <v>1504504</v>
      </c>
      <c r="AJ39" s="122">
        <v>363787</v>
      </c>
      <c r="AK39" s="122">
        <f t="shared" si="12"/>
        <v>15197571</v>
      </c>
      <c r="AL39" s="123">
        <f t="shared" si="13"/>
        <v>0.8353701390834101</v>
      </c>
      <c r="AM39" s="123">
        <f t="shared" si="14"/>
        <v>0.04137990209093282</v>
      </c>
      <c r="AN39" s="123">
        <f t="shared" si="15"/>
        <v>0.00031643214563695736</v>
      </c>
      <c r="AO39" s="123">
        <f t="shared" si="16"/>
        <v>0.09899634619242773</v>
      </c>
      <c r="AP39" s="123">
        <f t="shared" si="17"/>
        <v>0.023937180487592392</v>
      </c>
      <c r="AQ39" s="115"/>
      <c r="AR39" s="116" t="s">
        <v>99</v>
      </c>
      <c r="AS39" s="117"/>
      <c r="AT39" s="121">
        <v>724188</v>
      </c>
      <c r="AU39" s="122">
        <v>35323</v>
      </c>
      <c r="AV39" s="122">
        <v>286</v>
      </c>
      <c r="AW39" s="122">
        <v>86399</v>
      </c>
      <c r="AX39" s="122">
        <v>13171</v>
      </c>
      <c r="AY39" s="122">
        <f t="shared" si="18"/>
        <v>859367</v>
      </c>
      <c r="AZ39" s="123">
        <f t="shared" si="19"/>
        <v>0.8426993356738157</v>
      </c>
      <c r="BA39" s="123">
        <f t="shared" si="20"/>
        <v>0.041103509909037696</v>
      </c>
      <c r="BB39" s="123">
        <f t="shared" si="21"/>
        <v>0.000332803098094295</v>
      </c>
      <c r="BC39" s="123">
        <f t="shared" si="22"/>
        <v>0.1005379540987727</v>
      </c>
      <c r="BD39" s="123">
        <f t="shared" si="23"/>
        <v>0.015326397220279578</v>
      </c>
    </row>
    <row r="40" spans="1:56" s="133" customFormat="1" ht="13.5" customHeight="1">
      <c r="A40" s="115"/>
      <c r="B40" s="116" t="s">
        <v>100</v>
      </c>
      <c r="C40" s="117"/>
      <c r="D40" s="121">
        <v>8540</v>
      </c>
      <c r="E40" s="122">
        <v>361</v>
      </c>
      <c r="F40" s="122">
        <v>10</v>
      </c>
      <c r="G40" s="122">
        <v>1253</v>
      </c>
      <c r="H40" s="122">
        <v>108</v>
      </c>
      <c r="I40" s="122">
        <f t="shared" si="0"/>
        <v>10272</v>
      </c>
      <c r="J40" s="123">
        <f t="shared" si="1"/>
        <v>0.831386292834891</v>
      </c>
      <c r="K40" s="123">
        <f t="shared" si="2"/>
        <v>0.035144080996884736</v>
      </c>
      <c r="L40" s="123">
        <f t="shared" si="3"/>
        <v>0.0009735202492211838</v>
      </c>
      <c r="M40" s="123">
        <f t="shared" si="4"/>
        <v>0.12198208722741433</v>
      </c>
      <c r="N40" s="123">
        <f t="shared" si="5"/>
        <v>0.010514018691588784</v>
      </c>
      <c r="O40" s="115"/>
      <c r="P40" s="116" t="s">
        <v>100</v>
      </c>
      <c r="Q40" s="117"/>
      <c r="R40" s="121">
        <v>29187016</v>
      </c>
      <c r="S40" s="122">
        <v>1319538</v>
      </c>
      <c r="T40" s="122">
        <v>15172</v>
      </c>
      <c r="U40" s="122">
        <v>3081222</v>
      </c>
      <c r="V40" s="122">
        <v>4048012</v>
      </c>
      <c r="W40" s="122">
        <f t="shared" si="6"/>
        <v>37650960</v>
      </c>
      <c r="X40" s="123">
        <f t="shared" si="7"/>
        <v>0.7751997824225465</v>
      </c>
      <c r="Y40" s="123">
        <f t="shared" si="8"/>
        <v>0.03504659642144583</v>
      </c>
      <c r="Z40" s="123">
        <f t="shared" si="9"/>
        <v>0.0004029644928044331</v>
      </c>
      <c r="AA40" s="123">
        <f t="shared" si="10"/>
        <v>0.08183647906985639</v>
      </c>
      <c r="AB40" s="123">
        <f t="shared" si="11"/>
        <v>0.10751417759334689</v>
      </c>
      <c r="AC40" s="115"/>
      <c r="AD40" s="116" t="s">
        <v>100</v>
      </c>
      <c r="AE40" s="117"/>
      <c r="AF40" s="121">
        <v>17996272</v>
      </c>
      <c r="AG40" s="122">
        <v>848475</v>
      </c>
      <c r="AH40" s="122">
        <v>5185</v>
      </c>
      <c r="AI40" s="122">
        <v>1804614</v>
      </c>
      <c r="AJ40" s="122">
        <v>3909912</v>
      </c>
      <c r="AK40" s="122">
        <f t="shared" si="12"/>
        <v>24564458</v>
      </c>
      <c r="AL40" s="123">
        <f t="shared" si="13"/>
        <v>0.7326142510451482</v>
      </c>
      <c r="AM40" s="123">
        <f t="shared" si="14"/>
        <v>0.034540758033415594</v>
      </c>
      <c r="AN40" s="123">
        <f t="shared" si="15"/>
        <v>0.00021107732155132428</v>
      </c>
      <c r="AO40" s="123">
        <f t="shared" si="16"/>
        <v>0.07346443385805622</v>
      </c>
      <c r="AP40" s="123">
        <f t="shared" si="17"/>
        <v>0.15916947974182863</v>
      </c>
      <c r="AQ40" s="115"/>
      <c r="AR40" s="116" t="s">
        <v>100</v>
      </c>
      <c r="AS40" s="117"/>
      <c r="AT40" s="121">
        <v>1030322</v>
      </c>
      <c r="AU40" s="122">
        <v>49075</v>
      </c>
      <c r="AV40" s="122">
        <v>279</v>
      </c>
      <c r="AW40" s="122">
        <v>104213</v>
      </c>
      <c r="AX40" s="122">
        <v>125066</v>
      </c>
      <c r="AY40" s="122">
        <f t="shared" si="18"/>
        <v>1308955</v>
      </c>
      <c r="AZ40" s="123">
        <f t="shared" si="19"/>
        <v>0.7871332475142384</v>
      </c>
      <c r="BA40" s="123">
        <f t="shared" si="20"/>
        <v>0.037491739593798104</v>
      </c>
      <c r="BB40" s="123">
        <f t="shared" si="21"/>
        <v>0.00021314712881649866</v>
      </c>
      <c r="BC40" s="123">
        <f t="shared" si="22"/>
        <v>0.07961541840628593</v>
      </c>
      <c r="BD40" s="123">
        <f t="shared" si="23"/>
        <v>0.095546447356861</v>
      </c>
    </row>
    <row r="41" spans="1:56" s="133" customFormat="1" ht="13.5" customHeight="1">
      <c r="A41" s="115"/>
      <c r="B41" s="116" t="s">
        <v>101</v>
      </c>
      <c r="C41" s="117"/>
      <c r="D41" s="134">
        <v>2651</v>
      </c>
      <c r="E41" s="135">
        <v>139</v>
      </c>
      <c r="F41" s="135">
        <v>4</v>
      </c>
      <c r="G41" s="135">
        <v>615</v>
      </c>
      <c r="H41" s="135">
        <v>13</v>
      </c>
      <c r="I41" s="135">
        <f t="shared" si="0"/>
        <v>3422</v>
      </c>
      <c r="J41" s="136">
        <f t="shared" si="1"/>
        <v>0.7746931618936295</v>
      </c>
      <c r="K41" s="136">
        <f t="shared" si="2"/>
        <v>0.040619520748100525</v>
      </c>
      <c r="L41" s="136">
        <f t="shared" si="3"/>
        <v>0.0011689070718877848</v>
      </c>
      <c r="M41" s="136">
        <f t="shared" si="4"/>
        <v>0.17971946230274694</v>
      </c>
      <c r="N41" s="136">
        <f t="shared" si="5"/>
        <v>0.003798947983635301</v>
      </c>
      <c r="O41" s="115"/>
      <c r="P41" s="116" t="s">
        <v>101</v>
      </c>
      <c r="Q41" s="117"/>
      <c r="R41" s="134">
        <v>7775172</v>
      </c>
      <c r="S41" s="135">
        <v>329508</v>
      </c>
      <c r="T41" s="135">
        <v>9039</v>
      </c>
      <c r="U41" s="135">
        <v>1493419</v>
      </c>
      <c r="V41" s="135">
        <v>167246</v>
      </c>
      <c r="W41" s="135">
        <f t="shared" si="6"/>
        <v>9774384</v>
      </c>
      <c r="X41" s="136">
        <f t="shared" si="7"/>
        <v>0.7954641438273757</v>
      </c>
      <c r="Y41" s="136">
        <f t="shared" si="8"/>
        <v>0.03371138273266121</v>
      </c>
      <c r="Z41" s="136">
        <f t="shared" si="9"/>
        <v>0.0009247641590508415</v>
      </c>
      <c r="AA41" s="136">
        <f t="shared" si="10"/>
        <v>0.15278906578665213</v>
      </c>
      <c r="AB41" s="136">
        <f t="shared" si="11"/>
        <v>0.0171106434942601</v>
      </c>
      <c r="AC41" s="115"/>
      <c r="AD41" s="116" t="s">
        <v>101</v>
      </c>
      <c r="AE41" s="117"/>
      <c r="AF41" s="134">
        <v>4577139</v>
      </c>
      <c r="AG41" s="135">
        <v>160624</v>
      </c>
      <c r="AH41" s="135">
        <v>2517</v>
      </c>
      <c r="AI41" s="135">
        <v>907816</v>
      </c>
      <c r="AJ41" s="135">
        <v>152669</v>
      </c>
      <c r="AK41" s="135">
        <f t="shared" si="12"/>
        <v>5800765</v>
      </c>
      <c r="AL41" s="136">
        <f t="shared" si="13"/>
        <v>0.7890578225458194</v>
      </c>
      <c r="AM41" s="136">
        <f t="shared" si="14"/>
        <v>0.027690140869350854</v>
      </c>
      <c r="AN41" s="136">
        <f t="shared" si="15"/>
        <v>0.0004339082862346604</v>
      </c>
      <c r="AO41" s="136">
        <f t="shared" si="16"/>
        <v>0.1564993582742966</v>
      </c>
      <c r="AP41" s="136">
        <f t="shared" si="17"/>
        <v>0.02631877002429852</v>
      </c>
      <c r="AQ41" s="115"/>
      <c r="AR41" s="116" t="s">
        <v>101</v>
      </c>
      <c r="AS41" s="117"/>
      <c r="AT41" s="134">
        <v>260474</v>
      </c>
      <c r="AU41" s="135">
        <v>8882</v>
      </c>
      <c r="AV41" s="135">
        <v>122</v>
      </c>
      <c r="AW41" s="135">
        <v>52700</v>
      </c>
      <c r="AX41" s="135">
        <v>4656</v>
      </c>
      <c r="AY41" s="135">
        <f t="shared" si="18"/>
        <v>326834</v>
      </c>
      <c r="AZ41" s="136">
        <f t="shared" si="19"/>
        <v>0.7969611484729251</v>
      </c>
      <c r="BA41" s="136">
        <f t="shared" si="20"/>
        <v>0.027175875214940918</v>
      </c>
      <c r="BB41" s="136">
        <f t="shared" si="21"/>
        <v>0.00037327817791294664</v>
      </c>
      <c r="BC41" s="136">
        <f t="shared" si="22"/>
        <v>0.16124393422960892</v>
      </c>
      <c r="BD41" s="136">
        <f t="shared" si="23"/>
        <v>0.014245763904612128</v>
      </c>
    </row>
    <row r="42" spans="1:56" s="133" customFormat="1" ht="13.5" customHeight="1">
      <c r="A42" s="124"/>
      <c r="B42" s="125" t="s">
        <v>102</v>
      </c>
      <c r="C42" s="126"/>
      <c r="D42" s="121">
        <v>15547</v>
      </c>
      <c r="E42" s="122">
        <v>630</v>
      </c>
      <c r="F42" s="122">
        <v>3</v>
      </c>
      <c r="G42" s="122">
        <v>2065</v>
      </c>
      <c r="H42" s="122">
        <v>89</v>
      </c>
      <c r="I42" s="122">
        <f t="shared" si="0"/>
        <v>18334</v>
      </c>
      <c r="J42" s="123">
        <f t="shared" si="1"/>
        <v>0.847987345914694</v>
      </c>
      <c r="K42" s="123">
        <f t="shared" si="2"/>
        <v>0.03436238682229737</v>
      </c>
      <c r="L42" s="123">
        <f t="shared" si="3"/>
        <v>0.00016363041343951128</v>
      </c>
      <c r="M42" s="123">
        <f t="shared" si="4"/>
        <v>0.11263226791753027</v>
      </c>
      <c r="N42" s="123">
        <f t="shared" si="5"/>
        <v>0.0048543689320388345</v>
      </c>
      <c r="O42" s="124"/>
      <c r="P42" s="125" t="s">
        <v>102</v>
      </c>
      <c r="Q42" s="126"/>
      <c r="R42" s="121">
        <v>43042073</v>
      </c>
      <c r="S42" s="122">
        <v>1669587</v>
      </c>
      <c r="T42" s="122">
        <v>11002</v>
      </c>
      <c r="U42" s="122">
        <v>6539527</v>
      </c>
      <c r="V42" s="122">
        <v>1657468</v>
      </c>
      <c r="W42" s="122">
        <f t="shared" si="6"/>
        <v>52919657</v>
      </c>
      <c r="X42" s="123">
        <f t="shared" si="7"/>
        <v>0.8133475430500239</v>
      </c>
      <c r="Y42" s="123">
        <f t="shared" si="8"/>
        <v>0.03154946752583827</v>
      </c>
      <c r="Z42" s="123">
        <f t="shared" si="9"/>
        <v>0.00020790006254197755</v>
      </c>
      <c r="AA42" s="123">
        <f t="shared" si="10"/>
        <v>0.12357462936692881</v>
      </c>
      <c r="AB42" s="123">
        <f t="shared" si="11"/>
        <v>0.03132045999466701</v>
      </c>
      <c r="AC42" s="124"/>
      <c r="AD42" s="125" t="s">
        <v>102</v>
      </c>
      <c r="AE42" s="126"/>
      <c r="AF42" s="121">
        <v>25053361</v>
      </c>
      <c r="AG42" s="122">
        <v>954957</v>
      </c>
      <c r="AH42" s="122">
        <v>6725</v>
      </c>
      <c r="AI42" s="122">
        <v>4425689</v>
      </c>
      <c r="AJ42" s="122">
        <v>1551231</v>
      </c>
      <c r="AK42" s="122">
        <f t="shared" si="12"/>
        <v>31991963</v>
      </c>
      <c r="AL42" s="123">
        <f t="shared" si="13"/>
        <v>0.7831142152796313</v>
      </c>
      <c r="AM42" s="123">
        <f t="shared" si="14"/>
        <v>0.029849903239760563</v>
      </c>
      <c r="AN42" s="123">
        <f t="shared" si="15"/>
        <v>0.00021020904531553753</v>
      </c>
      <c r="AO42" s="123">
        <f t="shared" si="16"/>
        <v>0.13833752558416</v>
      </c>
      <c r="AP42" s="123">
        <f t="shared" si="17"/>
        <v>0.04848814685113258</v>
      </c>
      <c r="AQ42" s="124"/>
      <c r="AR42" s="125" t="s">
        <v>102</v>
      </c>
      <c r="AS42" s="126"/>
      <c r="AT42" s="121">
        <v>1439683</v>
      </c>
      <c r="AU42" s="122">
        <v>54971</v>
      </c>
      <c r="AV42" s="122">
        <v>391</v>
      </c>
      <c r="AW42" s="122">
        <v>258973</v>
      </c>
      <c r="AX42" s="122">
        <v>56809</v>
      </c>
      <c r="AY42" s="122">
        <f t="shared" si="18"/>
        <v>1810827</v>
      </c>
      <c r="AZ42" s="123">
        <f t="shared" si="19"/>
        <v>0.7950417129852824</v>
      </c>
      <c r="BA42" s="123">
        <f t="shared" si="20"/>
        <v>0.030356848003702176</v>
      </c>
      <c r="BB42" s="123">
        <f t="shared" si="21"/>
        <v>0.00021592344271429572</v>
      </c>
      <c r="BC42" s="123">
        <f t="shared" si="22"/>
        <v>0.1430136617136811</v>
      </c>
      <c r="BD42" s="123">
        <f t="shared" si="23"/>
        <v>0.03137185385462002</v>
      </c>
    </row>
    <row r="43" spans="1:56" s="133" customFormat="1" ht="13.5" customHeight="1">
      <c r="A43" s="115"/>
      <c r="B43" s="116" t="s">
        <v>103</v>
      </c>
      <c r="C43" s="117"/>
      <c r="D43" s="121">
        <v>4790</v>
      </c>
      <c r="E43" s="122">
        <v>218</v>
      </c>
      <c r="F43" s="122">
        <v>11</v>
      </c>
      <c r="G43" s="122">
        <v>946</v>
      </c>
      <c r="H43" s="122">
        <v>37</v>
      </c>
      <c r="I43" s="122">
        <f t="shared" si="0"/>
        <v>6002</v>
      </c>
      <c r="J43" s="123">
        <f t="shared" si="1"/>
        <v>0.7980673108963678</v>
      </c>
      <c r="K43" s="123">
        <f t="shared" si="2"/>
        <v>0.03632122625791403</v>
      </c>
      <c r="L43" s="123">
        <f t="shared" si="3"/>
        <v>0.0018327224258580473</v>
      </c>
      <c r="M43" s="123">
        <f t="shared" si="4"/>
        <v>0.15761412862379207</v>
      </c>
      <c r="N43" s="123">
        <f t="shared" si="5"/>
        <v>0.0061646117960679776</v>
      </c>
      <c r="O43" s="115"/>
      <c r="P43" s="116" t="s">
        <v>103</v>
      </c>
      <c r="Q43" s="117"/>
      <c r="R43" s="121">
        <v>14342538</v>
      </c>
      <c r="S43" s="122">
        <v>555635</v>
      </c>
      <c r="T43" s="122">
        <v>31772</v>
      </c>
      <c r="U43" s="122">
        <v>1693443</v>
      </c>
      <c r="V43" s="122">
        <v>258846</v>
      </c>
      <c r="W43" s="122">
        <f t="shared" si="6"/>
        <v>16882234</v>
      </c>
      <c r="X43" s="123">
        <f t="shared" si="7"/>
        <v>0.8495639854298904</v>
      </c>
      <c r="Y43" s="123">
        <f t="shared" si="8"/>
        <v>0.03291240957802149</v>
      </c>
      <c r="Z43" s="123">
        <f t="shared" si="9"/>
        <v>0.0018819784158897455</v>
      </c>
      <c r="AA43" s="123">
        <f t="shared" si="10"/>
        <v>0.10030917709113617</v>
      </c>
      <c r="AB43" s="123">
        <f t="shared" si="11"/>
        <v>0.015332449485062226</v>
      </c>
      <c r="AC43" s="115"/>
      <c r="AD43" s="116" t="s">
        <v>103</v>
      </c>
      <c r="AE43" s="117"/>
      <c r="AF43" s="121">
        <v>8539302</v>
      </c>
      <c r="AG43" s="122">
        <v>302060</v>
      </c>
      <c r="AH43" s="122">
        <v>14268</v>
      </c>
      <c r="AI43" s="122">
        <v>833351</v>
      </c>
      <c r="AJ43" s="122">
        <v>215304</v>
      </c>
      <c r="AK43" s="122">
        <f t="shared" si="12"/>
        <v>9904285</v>
      </c>
      <c r="AL43" s="123">
        <f t="shared" si="13"/>
        <v>0.862182580569925</v>
      </c>
      <c r="AM43" s="123">
        <f t="shared" si="14"/>
        <v>0.03049791075277014</v>
      </c>
      <c r="AN43" s="123">
        <f t="shared" si="15"/>
        <v>0.0014405885937248373</v>
      </c>
      <c r="AO43" s="123">
        <f t="shared" si="16"/>
        <v>0.08414045032024017</v>
      </c>
      <c r="AP43" s="123">
        <f t="shared" si="17"/>
        <v>0.021738469763339808</v>
      </c>
      <c r="AQ43" s="115"/>
      <c r="AR43" s="116" t="s">
        <v>103</v>
      </c>
      <c r="AS43" s="117"/>
      <c r="AT43" s="121">
        <v>491124</v>
      </c>
      <c r="AU43" s="122">
        <v>17260</v>
      </c>
      <c r="AV43" s="122">
        <v>799</v>
      </c>
      <c r="AW43" s="122">
        <v>47062</v>
      </c>
      <c r="AX43" s="122">
        <v>8923</v>
      </c>
      <c r="AY43" s="122">
        <f t="shared" si="18"/>
        <v>565168</v>
      </c>
      <c r="AZ43" s="123">
        <f t="shared" si="19"/>
        <v>0.8689876284573791</v>
      </c>
      <c r="BA43" s="123">
        <f t="shared" si="20"/>
        <v>0.030539591767403673</v>
      </c>
      <c r="BB43" s="123">
        <f t="shared" si="21"/>
        <v>0.0014137389236474817</v>
      </c>
      <c r="BC43" s="123">
        <f t="shared" si="22"/>
        <v>0.08327081504968434</v>
      </c>
      <c r="BD43" s="123">
        <f t="shared" si="23"/>
        <v>0.015788225801885457</v>
      </c>
    </row>
    <row r="44" spans="1:56" s="133" customFormat="1" ht="13.5" customHeight="1">
      <c r="A44" s="115"/>
      <c r="B44" s="116" t="s">
        <v>104</v>
      </c>
      <c r="C44" s="117"/>
      <c r="D44" s="121">
        <v>8999</v>
      </c>
      <c r="E44" s="122">
        <v>487</v>
      </c>
      <c r="F44" s="122">
        <v>3</v>
      </c>
      <c r="G44" s="122">
        <v>1922</v>
      </c>
      <c r="H44" s="122">
        <v>51</v>
      </c>
      <c r="I44" s="122">
        <f t="shared" si="0"/>
        <v>11462</v>
      </c>
      <c r="J44" s="123">
        <f t="shared" si="1"/>
        <v>0.7851160355958821</v>
      </c>
      <c r="K44" s="123">
        <f t="shared" si="2"/>
        <v>0.04248822195079393</v>
      </c>
      <c r="L44" s="123">
        <f t="shared" si="3"/>
        <v>0.0002617344268016053</v>
      </c>
      <c r="M44" s="123">
        <f t="shared" si="4"/>
        <v>0.16768452277089513</v>
      </c>
      <c r="N44" s="123">
        <f t="shared" si="5"/>
        <v>0.004449485255627291</v>
      </c>
      <c r="O44" s="115"/>
      <c r="P44" s="116" t="s">
        <v>104</v>
      </c>
      <c r="Q44" s="117"/>
      <c r="R44" s="121">
        <v>24998549</v>
      </c>
      <c r="S44" s="122">
        <v>1170959</v>
      </c>
      <c r="T44" s="122">
        <v>6052</v>
      </c>
      <c r="U44" s="122">
        <v>3403200</v>
      </c>
      <c r="V44" s="122">
        <v>524222</v>
      </c>
      <c r="W44" s="122">
        <f t="shared" si="6"/>
        <v>30102982</v>
      </c>
      <c r="X44" s="123">
        <f t="shared" si="7"/>
        <v>0.8304343071394057</v>
      </c>
      <c r="Y44" s="123">
        <f t="shared" si="8"/>
        <v>0.03889843869952817</v>
      </c>
      <c r="Z44" s="123">
        <f t="shared" si="9"/>
        <v>0.0002010432056199615</v>
      </c>
      <c r="AA44" s="123">
        <f t="shared" si="10"/>
        <v>0.11305192289587788</v>
      </c>
      <c r="AB44" s="123">
        <f t="shared" si="11"/>
        <v>0.01741428805956832</v>
      </c>
      <c r="AC44" s="115"/>
      <c r="AD44" s="116" t="s">
        <v>104</v>
      </c>
      <c r="AE44" s="117"/>
      <c r="AF44" s="121">
        <v>14798502</v>
      </c>
      <c r="AG44" s="122">
        <v>630114</v>
      </c>
      <c r="AH44" s="122">
        <v>1942</v>
      </c>
      <c r="AI44" s="122">
        <v>1579347</v>
      </c>
      <c r="AJ44" s="122">
        <v>463720</v>
      </c>
      <c r="AK44" s="122">
        <f t="shared" si="12"/>
        <v>17473625</v>
      </c>
      <c r="AL44" s="123">
        <f t="shared" si="13"/>
        <v>0.8469050926753894</v>
      </c>
      <c r="AM44" s="123">
        <f t="shared" si="14"/>
        <v>0.03606086315804534</v>
      </c>
      <c r="AN44" s="123">
        <f t="shared" si="15"/>
        <v>0.00011113893081716014</v>
      </c>
      <c r="AO44" s="123">
        <f t="shared" si="16"/>
        <v>0.09038462253825408</v>
      </c>
      <c r="AP44" s="123">
        <f t="shared" si="17"/>
        <v>0.02653828269749408</v>
      </c>
      <c r="AQ44" s="115"/>
      <c r="AR44" s="116" t="s">
        <v>104</v>
      </c>
      <c r="AS44" s="117"/>
      <c r="AT44" s="121">
        <v>854978</v>
      </c>
      <c r="AU44" s="122">
        <v>35931</v>
      </c>
      <c r="AV44" s="122">
        <v>105</v>
      </c>
      <c r="AW44" s="122">
        <v>88464</v>
      </c>
      <c r="AX44" s="122">
        <v>19724</v>
      </c>
      <c r="AY44" s="122">
        <f t="shared" si="18"/>
        <v>999202</v>
      </c>
      <c r="AZ44" s="123">
        <f t="shared" si="19"/>
        <v>0.8556608173322311</v>
      </c>
      <c r="BA44" s="123">
        <f t="shared" si="20"/>
        <v>0.03595969583727815</v>
      </c>
      <c r="BB44" s="123">
        <f t="shared" si="21"/>
        <v>0.00010508385691782042</v>
      </c>
      <c r="BC44" s="123">
        <f t="shared" si="22"/>
        <v>0.08853465065121967</v>
      </c>
      <c r="BD44" s="123">
        <f t="shared" si="23"/>
        <v>0.019739752322353237</v>
      </c>
    </row>
    <row r="45" spans="1:56" s="133" customFormat="1" ht="13.5" customHeight="1">
      <c r="A45" s="115"/>
      <c r="B45" s="116" t="s">
        <v>105</v>
      </c>
      <c r="C45" s="117"/>
      <c r="D45" s="121">
        <v>9647</v>
      </c>
      <c r="E45" s="122">
        <v>428</v>
      </c>
      <c r="F45" s="122">
        <v>25</v>
      </c>
      <c r="G45" s="122">
        <v>2808</v>
      </c>
      <c r="H45" s="122">
        <v>54</v>
      </c>
      <c r="I45" s="122">
        <f t="shared" si="0"/>
        <v>12962</v>
      </c>
      <c r="J45" s="123">
        <f t="shared" si="1"/>
        <v>0.7442524301805277</v>
      </c>
      <c r="K45" s="123">
        <f t="shared" si="2"/>
        <v>0.033019595741397935</v>
      </c>
      <c r="L45" s="123">
        <f t="shared" si="3"/>
        <v>0.0019287147045209073</v>
      </c>
      <c r="M45" s="123">
        <f t="shared" si="4"/>
        <v>0.2166332356117883</v>
      </c>
      <c r="N45" s="123">
        <f t="shared" si="5"/>
        <v>0.00416602376176516</v>
      </c>
      <c r="O45" s="115"/>
      <c r="P45" s="116" t="s">
        <v>105</v>
      </c>
      <c r="Q45" s="117"/>
      <c r="R45" s="121">
        <v>29944310</v>
      </c>
      <c r="S45" s="122">
        <v>1204698</v>
      </c>
      <c r="T45" s="122">
        <v>70139</v>
      </c>
      <c r="U45" s="122">
        <v>5244480</v>
      </c>
      <c r="V45" s="122">
        <v>356420</v>
      </c>
      <c r="W45" s="122">
        <f t="shared" si="6"/>
        <v>36820047</v>
      </c>
      <c r="X45" s="123">
        <f t="shared" si="7"/>
        <v>0.8132610477113188</v>
      </c>
      <c r="Y45" s="123">
        <f t="shared" si="8"/>
        <v>0.03271853509584059</v>
      </c>
      <c r="Z45" s="123">
        <f t="shared" si="9"/>
        <v>0.001904913375042677</v>
      </c>
      <c r="AA45" s="123">
        <f t="shared" si="10"/>
        <v>0.14243545099222715</v>
      </c>
      <c r="AB45" s="123">
        <f t="shared" si="11"/>
        <v>0.00968005282557081</v>
      </c>
      <c r="AC45" s="115"/>
      <c r="AD45" s="116" t="s">
        <v>105</v>
      </c>
      <c r="AE45" s="117"/>
      <c r="AF45" s="121">
        <v>17919142</v>
      </c>
      <c r="AG45" s="122">
        <v>701624</v>
      </c>
      <c r="AH45" s="122">
        <v>36741</v>
      </c>
      <c r="AI45" s="122">
        <v>2537041</v>
      </c>
      <c r="AJ45" s="122">
        <v>296769</v>
      </c>
      <c r="AK45" s="122">
        <f t="shared" si="12"/>
        <v>21491317</v>
      </c>
      <c r="AL45" s="123">
        <f t="shared" si="13"/>
        <v>0.8337851979941481</v>
      </c>
      <c r="AM45" s="123">
        <f t="shared" si="14"/>
        <v>0.032646859194343465</v>
      </c>
      <c r="AN45" s="123">
        <f t="shared" si="15"/>
        <v>0.0017095741503417403</v>
      </c>
      <c r="AO45" s="123">
        <f t="shared" si="16"/>
        <v>0.11804958253605398</v>
      </c>
      <c r="AP45" s="123">
        <f t="shared" si="17"/>
        <v>0.01380878612511276</v>
      </c>
      <c r="AQ45" s="115"/>
      <c r="AR45" s="116" t="s">
        <v>105</v>
      </c>
      <c r="AS45" s="117"/>
      <c r="AT45" s="121">
        <v>1026024</v>
      </c>
      <c r="AU45" s="122">
        <v>40038</v>
      </c>
      <c r="AV45" s="122">
        <v>2115</v>
      </c>
      <c r="AW45" s="122">
        <v>142047</v>
      </c>
      <c r="AX45" s="122">
        <v>11927</v>
      </c>
      <c r="AY45" s="122">
        <f t="shared" si="18"/>
        <v>1222151</v>
      </c>
      <c r="AZ45" s="123">
        <f t="shared" si="19"/>
        <v>0.839523103119009</v>
      </c>
      <c r="BA45" s="123">
        <f t="shared" si="20"/>
        <v>0.03276027266679813</v>
      </c>
      <c r="BB45" s="123">
        <f t="shared" si="21"/>
        <v>0.001730555389636796</v>
      </c>
      <c r="BC45" s="123">
        <f t="shared" si="22"/>
        <v>0.11622704559420236</v>
      </c>
      <c r="BD45" s="123">
        <f t="shared" si="23"/>
        <v>0.009759023230353697</v>
      </c>
    </row>
    <row r="46" spans="1:56" s="133" customFormat="1" ht="13.5" customHeight="1">
      <c r="A46" s="130"/>
      <c r="B46" s="131" t="s">
        <v>106</v>
      </c>
      <c r="C46" s="132"/>
      <c r="D46" s="121">
        <v>6090</v>
      </c>
      <c r="E46" s="122">
        <v>294</v>
      </c>
      <c r="F46" s="122">
        <v>27</v>
      </c>
      <c r="G46" s="122">
        <v>1641</v>
      </c>
      <c r="H46" s="122">
        <v>67</v>
      </c>
      <c r="I46" s="122">
        <f t="shared" si="0"/>
        <v>8119</v>
      </c>
      <c r="J46" s="123">
        <f t="shared" si="1"/>
        <v>0.7500923759083631</v>
      </c>
      <c r="K46" s="123">
        <f t="shared" si="2"/>
        <v>0.03621135607833477</v>
      </c>
      <c r="L46" s="123">
        <f t="shared" si="3"/>
        <v>0.0033255327010715606</v>
      </c>
      <c r="M46" s="123">
        <f t="shared" si="4"/>
        <v>0.2021184874984604</v>
      </c>
      <c r="N46" s="123">
        <f t="shared" si="5"/>
        <v>0.008252247813770168</v>
      </c>
      <c r="O46" s="130"/>
      <c r="P46" s="131" t="s">
        <v>106</v>
      </c>
      <c r="Q46" s="132"/>
      <c r="R46" s="121">
        <v>17966227</v>
      </c>
      <c r="S46" s="122">
        <v>766952</v>
      </c>
      <c r="T46" s="122">
        <v>84749</v>
      </c>
      <c r="U46" s="122">
        <v>3172337</v>
      </c>
      <c r="V46" s="122">
        <v>485803</v>
      </c>
      <c r="W46" s="122">
        <f t="shared" si="6"/>
        <v>22476068</v>
      </c>
      <c r="X46" s="123">
        <f t="shared" si="7"/>
        <v>0.7993492011147145</v>
      </c>
      <c r="Y46" s="123">
        <f t="shared" si="8"/>
        <v>0.03412305034848622</v>
      </c>
      <c r="Z46" s="123">
        <f t="shared" si="9"/>
        <v>0.0037706328348890918</v>
      </c>
      <c r="AA46" s="123">
        <f t="shared" si="10"/>
        <v>0.1411428813972266</v>
      </c>
      <c r="AB46" s="123">
        <f t="shared" si="11"/>
        <v>0.021614234304683542</v>
      </c>
      <c r="AC46" s="130"/>
      <c r="AD46" s="131" t="s">
        <v>106</v>
      </c>
      <c r="AE46" s="132"/>
      <c r="AF46" s="121">
        <v>10661053</v>
      </c>
      <c r="AG46" s="122">
        <v>429092</v>
      </c>
      <c r="AH46" s="122">
        <v>49887</v>
      </c>
      <c r="AI46" s="122">
        <v>1556779</v>
      </c>
      <c r="AJ46" s="122">
        <v>402944</v>
      </c>
      <c r="AK46" s="122">
        <f t="shared" si="12"/>
        <v>13099755</v>
      </c>
      <c r="AL46" s="123">
        <f t="shared" si="13"/>
        <v>0.8138360602927307</v>
      </c>
      <c r="AM46" s="123">
        <f t="shared" si="14"/>
        <v>0.032755727110926884</v>
      </c>
      <c r="AN46" s="123">
        <f t="shared" si="15"/>
        <v>0.0038082391617247804</v>
      </c>
      <c r="AO46" s="123">
        <f t="shared" si="16"/>
        <v>0.11884031418908217</v>
      </c>
      <c r="AP46" s="123">
        <f t="shared" si="17"/>
        <v>0.030759659245535507</v>
      </c>
      <c r="AQ46" s="130"/>
      <c r="AR46" s="131" t="s">
        <v>106</v>
      </c>
      <c r="AS46" s="132"/>
      <c r="AT46" s="121">
        <v>614646</v>
      </c>
      <c r="AU46" s="122">
        <v>24755</v>
      </c>
      <c r="AV46" s="122">
        <v>2897</v>
      </c>
      <c r="AW46" s="122">
        <v>88065</v>
      </c>
      <c r="AX46" s="122">
        <v>19290</v>
      </c>
      <c r="AY46" s="122">
        <f t="shared" si="18"/>
        <v>749653</v>
      </c>
      <c r="AZ46" s="123">
        <f t="shared" si="19"/>
        <v>0.8199073437977304</v>
      </c>
      <c r="BA46" s="123">
        <f t="shared" si="20"/>
        <v>0.03302194481980329</v>
      </c>
      <c r="BB46" s="123">
        <f t="shared" si="21"/>
        <v>0.0038644546210046516</v>
      </c>
      <c r="BC46" s="123">
        <f t="shared" si="22"/>
        <v>0.11747435146661189</v>
      </c>
      <c r="BD46" s="123">
        <f t="shared" si="23"/>
        <v>0.02573190529484975</v>
      </c>
    </row>
    <row r="47" spans="1:56" s="133" customFormat="1" ht="13.5" customHeight="1">
      <c r="A47" s="115"/>
      <c r="B47" s="116" t="s">
        <v>107</v>
      </c>
      <c r="C47" s="117"/>
      <c r="D47" s="127">
        <v>2408</v>
      </c>
      <c r="E47" s="128">
        <v>126</v>
      </c>
      <c r="F47" s="128">
        <v>5</v>
      </c>
      <c r="G47" s="128">
        <v>528</v>
      </c>
      <c r="H47" s="128">
        <v>6</v>
      </c>
      <c r="I47" s="128">
        <f t="shared" si="0"/>
        <v>3073</v>
      </c>
      <c r="J47" s="129">
        <f t="shared" si="1"/>
        <v>0.7835990888382688</v>
      </c>
      <c r="K47" s="129">
        <f t="shared" si="2"/>
        <v>0.04100227790432802</v>
      </c>
      <c r="L47" s="129">
        <f t="shared" si="3"/>
        <v>0.0016270745200130166</v>
      </c>
      <c r="M47" s="129">
        <f t="shared" si="4"/>
        <v>0.17181906931337454</v>
      </c>
      <c r="N47" s="129">
        <f t="shared" si="5"/>
        <v>0.0019524894240156199</v>
      </c>
      <c r="O47" s="115"/>
      <c r="P47" s="116" t="s">
        <v>107</v>
      </c>
      <c r="Q47" s="117"/>
      <c r="R47" s="127">
        <v>6110862</v>
      </c>
      <c r="S47" s="128">
        <v>376341</v>
      </c>
      <c r="T47" s="128">
        <v>17873</v>
      </c>
      <c r="U47" s="128">
        <v>847399</v>
      </c>
      <c r="V47" s="128">
        <v>20996</v>
      </c>
      <c r="W47" s="128">
        <f t="shared" si="6"/>
        <v>7373471</v>
      </c>
      <c r="X47" s="129">
        <f t="shared" si="7"/>
        <v>0.8287632785156407</v>
      </c>
      <c r="Y47" s="129">
        <f t="shared" si="8"/>
        <v>0.05103986982521529</v>
      </c>
      <c r="Z47" s="129">
        <f t="shared" si="9"/>
        <v>0.0024239601674706525</v>
      </c>
      <c r="AA47" s="129">
        <f t="shared" si="10"/>
        <v>0.1149253858867825</v>
      </c>
      <c r="AB47" s="129">
        <f t="shared" si="11"/>
        <v>0.0028475056048908307</v>
      </c>
      <c r="AC47" s="115"/>
      <c r="AD47" s="116" t="s">
        <v>107</v>
      </c>
      <c r="AE47" s="117"/>
      <c r="AF47" s="127">
        <v>3431564</v>
      </c>
      <c r="AG47" s="128">
        <v>226517</v>
      </c>
      <c r="AH47" s="128">
        <v>8540</v>
      </c>
      <c r="AI47" s="128">
        <v>359158</v>
      </c>
      <c r="AJ47" s="128">
        <v>13681</v>
      </c>
      <c r="AK47" s="128">
        <f t="shared" si="12"/>
        <v>4039460</v>
      </c>
      <c r="AL47" s="129">
        <f t="shared" si="13"/>
        <v>0.8495105781465839</v>
      </c>
      <c r="AM47" s="129">
        <f t="shared" si="14"/>
        <v>0.05607605967134221</v>
      </c>
      <c r="AN47" s="129">
        <f t="shared" si="15"/>
        <v>0.0021141439697385292</v>
      </c>
      <c r="AO47" s="129">
        <f t="shared" si="16"/>
        <v>0.08891237937744154</v>
      </c>
      <c r="AP47" s="129">
        <f t="shared" si="17"/>
        <v>0.003386838834893773</v>
      </c>
      <c r="AQ47" s="115"/>
      <c r="AR47" s="116" t="s">
        <v>107</v>
      </c>
      <c r="AS47" s="117"/>
      <c r="AT47" s="127">
        <v>196683</v>
      </c>
      <c r="AU47" s="128">
        <v>13133</v>
      </c>
      <c r="AV47" s="128">
        <v>481</v>
      </c>
      <c r="AW47" s="128">
        <v>19972</v>
      </c>
      <c r="AX47" s="128">
        <v>510</v>
      </c>
      <c r="AY47" s="128">
        <f t="shared" si="18"/>
        <v>230779</v>
      </c>
      <c r="AZ47" s="129">
        <f t="shared" si="19"/>
        <v>0.8522569211236725</v>
      </c>
      <c r="BA47" s="129">
        <f t="shared" si="20"/>
        <v>0.056907257592761905</v>
      </c>
      <c r="BB47" s="129">
        <f t="shared" si="21"/>
        <v>0.002084245100290754</v>
      </c>
      <c r="BC47" s="129">
        <f t="shared" si="22"/>
        <v>0.08654166973598118</v>
      </c>
      <c r="BD47" s="129">
        <f t="shared" si="23"/>
        <v>0.0022099064472937313</v>
      </c>
    </row>
    <row r="48" spans="1:56" s="133" customFormat="1" ht="13.5" customHeight="1">
      <c r="A48" s="115"/>
      <c r="B48" s="116" t="s">
        <v>108</v>
      </c>
      <c r="C48" s="117"/>
      <c r="D48" s="121">
        <v>5078</v>
      </c>
      <c r="E48" s="122">
        <v>305</v>
      </c>
      <c r="F48" s="122">
        <v>43</v>
      </c>
      <c r="G48" s="122">
        <v>1189</v>
      </c>
      <c r="H48" s="122">
        <v>22</v>
      </c>
      <c r="I48" s="122">
        <f t="shared" si="0"/>
        <v>6637</v>
      </c>
      <c r="J48" s="123">
        <f t="shared" si="1"/>
        <v>0.7651047159861383</v>
      </c>
      <c r="K48" s="123">
        <f t="shared" si="2"/>
        <v>0.04595449751393702</v>
      </c>
      <c r="L48" s="123">
        <f t="shared" si="3"/>
        <v>0.006478830797046859</v>
      </c>
      <c r="M48" s="123">
        <f t="shared" si="4"/>
        <v>0.17914720506252826</v>
      </c>
      <c r="N48" s="123">
        <f t="shared" si="5"/>
        <v>0.0033147506403495555</v>
      </c>
      <c r="O48" s="115"/>
      <c r="P48" s="116" t="s">
        <v>108</v>
      </c>
      <c r="Q48" s="117"/>
      <c r="R48" s="121">
        <v>13374247</v>
      </c>
      <c r="S48" s="122">
        <v>815623</v>
      </c>
      <c r="T48" s="122">
        <v>167970</v>
      </c>
      <c r="U48" s="122">
        <v>1953304</v>
      </c>
      <c r="V48" s="122">
        <v>156104</v>
      </c>
      <c r="W48" s="122">
        <f t="shared" si="6"/>
        <v>16467248</v>
      </c>
      <c r="X48" s="123">
        <f t="shared" si="7"/>
        <v>0.812172562167036</v>
      </c>
      <c r="Y48" s="123">
        <f t="shared" si="8"/>
        <v>0.04953001254368672</v>
      </c>
      <c r="Z48" s="123">
        <f t="shared" si="9"/>
        <v>0.01020024718155699</v>
      </c>
      <c r="AA48" s="123">
        <f t="shared" si="10"/>
        <v>0.1186175127744478</v>
      </c>
      <c r="AB48" s="123">
        <f t="shared" si="11"/>
        <v>0.009479665333272444</v>
      </c>
      <c r="AC48" s="115"/>
      <c r="AD48" s="116" t="s">
        <v>108</v>
      </c>
      <c r="AE48" s="117"/>
      <c r="AF48" s="121">
        <v>7646924</v>
      </c>
      <c r="AG48" s="122">
        <v>472517</v>
      </c>
      <c r="AH48" s="122">
        <v>101225</v>
      </c>
      <c r="AI48" s="122">
        <v>894942</v>
      </c>
      <c r="AJ48" s="122">
        <v>132534</v>
      </c>
      <c r="AK48" s="122">
        <f t="shared" si="12"/>
        <v>9248142</v>
      </c>
      <c r="AL48" s="123">
        <f t="shared" si="13"/>
        <v>0.8268605737238897</v>
      </c>
      <c r="AM48" s="123">
        <f t="shared" si="14"/>
        <v>0.05109318174396544</v>
      </c>
      <c r="AN48" s="123">
        <f t="shared" si="15"/>
        <v>0.010945441797930871</v>
      </c>
      <c r="AO48" s="123">
        <f t="shared" si="16"/>
        <v>0.09676992416422672</v>
      </c>
      <c r="AP48" s="123">
        <f t="shared" si="17"/>
        <v>0.014330878569987356</v>
      </c>
      <c r="AQ48" s="115"/>
      <c r="AR48" s="116" t="s">
        <v>108</v>
      </c>
      <c r="AS48" s="117"/>
      <c r="AT48" s="121">
        <v>441518</v>
      </c>
      <c r="AU48" s="122">
        <v>27322</v>
      </c>
      <c r="AV48" s="122">
        <v>5928</v>
      </c>
      <c r="AW48" s="122">
        <v>50101</v>
      </c>
      <c r="AX48" s="122">
        <v>5083</v>
      </c>
      <c r="AY48" s="122">
        <f t="shared" si="18"/>
        <v>529952</v>
      </c>
      <c r="AZ48" s="123">
        <f t="shared" si="19"/>
        <v>0.8331282833162249</v>
      </c>
      <c r="BA48" s="123">
        <f t="shared" si="20"/>
        <v>0.05155561258378117</v>
      </c>
      <c r="BB48" s="123">
        <f t="shared" si="21"/>
        <v>0.01118591872471469</v>
      </c>
      <c r="BC48" s="123">
        <f t="shared" si="22"/>
        <v>0.09453875067930681</v>
      </c>
      <c r="BD48" s="123">
        <f t="shared" si="23"/>
        <v>0.009591434695972465</v>
      </c>
    </row>
    <row r="49" spans="1:56" s="133" customFormat="1" ht="13.5" customHeight="1">
      <c r="A49" s="115"/>
      <c r="B49" s="116" t="s">
        <v>109</v>
      </c>
      <c r="C49" s="117"/>
      <c r="D49" s="121">
        <v>4250</v>
      </c>
      <c r="E49" s="122">
        <v>189</v>
      </c>
      <c r="F49" s="122">
        <v>8</v>
      </c>
      <c r="G49" s="122">
        <v>705</v>
      </c>
      <c r="H49" s="122">
        <v>11</v>
      </c>
      <c r="I49" s="122">
        <f t="shared" si="0"/>
        <v>5163</v>
      </c>
      <c r="J49" s="123">
        <f t="shared" si="1"/>
        <v>0.8231648266511719</v>
      </c>
      <c r="K49" s="123">
        <f t="shared" si="2"/>
        <v>0.03660662405578152</v>
      </c>
      <c r="L49" s="123">
        <f t="shared" si="3"/>
        <v>0.0015494867325198528</v>
      </c>
      <c r="M49" s="123">
        <f t="shared" si="4"/>
        <v>0.13654851830331202</v>
      </c>
      <c r="N49" s="123">
        <f t="shared" si="5"/>
        <v>0.0021305442572147975</v>
      </c>
      <c r="O49" s="115"/>
      <c r="P49" s="116" t="s">
        <v>109</v>
      </c>
      <c r="Q49" s="117"/>
      <c r="R49" s="121">
        <v>10715393</v>
      </c>
      <c r="S49" s="122">
        <v>464899</v>
      </c>
      <c r="T49" s="122">
        <v>12807</v>
      </c>
      <c r="U49" s="122">
        <v>1130416</v>
      </c>
      <c r="V49" s="122">
        <v>68228</v>
      </c>
      <c r="W49" s="122">
        <f t="shared" si="6"/>
        <v>12391743</v>
      </c>
      <c r="X49" s="123">
        <f t="shared" si="7"/>
        <v>0.8647204029328239</v>
      </c>
      <c r="Y49" s="123">
        <f t="shared" si="8"/>
        <v>0.03751683681625741</v>
      </c>
      <c r="Z49" s="123">
        <f t="shared" si="9"/>
        <v>0.0010335107821393648</v>
      </c>
      <c r="AA49" s="123">
        <f t="shared" si="10"/>
        <v>0.09122332508025707</v>
      </c>
      <c r="AB49" s="123">
        <f t="shared" si="11"/>
        <v>0.00550592438852226</v>
      </c>
      <c r="AC49" s="115"/>
      <c r="AD49" s="116" t="s">
        <v>109</v>
      </c>
      <c r="AE49" s="117"/>
      <c r="AF49" s="121">
        <v>5987649</v>
      </c>
      <c r="AG49" s="122">
        <v>242424</v>
      </c>
      <c r="AH49" s="122">
        <v>5998</v>
      </c>
      <c r="AI49" s="122">
        <v>476908</v>
      </c>
      <c r="AJ49" s="122">
        <v>56029</v>
      </c>
      <c r="AK49" s="122">
        <f t="shared" si="12"/>
        <v>6769008</v>
      </c>
      <c r="AL49" s="123">
        <f t="shared" si="13"/>
        <v>0.8845681671524099</v>
      </c>
      <c r="AM49" s="123">
        <f t="shared" si="14"/>
        <v>0.035813814963728804</v>
      </c>
      <c r="AN49" s="123">
        <f t="shared" si="15"/>
        <v>0.0008860973424761797</v>
      </c>
      <c r="AO49" s="123">
        <f t="shared" si="16"/>
        <v>0.07045463677986494</v>
      </c>
      <c r="AP49" s="123">
        <f t="shared" si="17"/>
        <v>0.008277283761520152</v>
      </c>
      <c r="AQ49" s="115"/>
      <c r="AR49" s="116" t="s">
        <v>109</v>
      </c>
      <c r="AS49" s="117"/>
      <c r="AT49" s="121">
        <v>343236</v>
      </c>
      <c r="AU49" s="122">
        <v>13750</v>
      </c>
      <c r="AV49" s="122">
        <v>335</v>
      </c>
      <c r="AW49" s="122">
        <v>26594</v>
      </c>
      <c r="AX49" s="122">
        <v>2447</v>
      </c>
      <c r="AY49" s="122">
        <f t="shared" si="18"/>
        <v>386362</v>
      </c>
      <c r="AZ49" s="123">
        <f t="shared" si="19"/>
        <v>0.8883792919593542</v>
      </c>
      <c r="BA49" s="123">
        <f t="shared" si="20"/>
        <v>0.03558838602139962</v>
      </c>
      <c r="BB49" s="123">
        <f t="shared" si="21"/>
        <v>0.0008670624957940998</v>
      </c>
      <c r="BC49" s="123">
        <f t="shared" si="22"/>
        <v>0.06883182093477101</v>
      </c>
      <c r="BD49" s="123">
        <f t="shared" si="23"/>
        <v>0.006333438588681082</v>
      </c>
    </row>
    <row r="50" spans="1:56" s="133" customFormat="1" ht="13.5" customHeight="1">
      <c r="A50" s="115"/>
      <c r="B50" s="116" t="s">
        <v>110</v>
      </c>
      <c r="C50" s="117"/>
      <c r="D50" s="121">
        <v>9272</v>
      </c>
      <c r="E50" s="122">
        <v>539</v>
      </c>
      <c r="F50" s="122">
        <v>258</v>
      </c>
      <c r="G50" s="122">
        <v>1394</v>
      </c>
      <c r="H50" s="122">
        <v>56</v>
      </c>
      <c r="I50" s="122">
        <f t="shared" si="0"/>
        <v>11519</v>
      </c>
      <c r="J50" s="123">
        <f t="shared" si="1"/>
        <v>0.8049309835923257</v>
      </c>
      <c r="K50" s="123">
        <f t="shared" si="2"/>
        <v>0.046792256272245855</v>
      </c>
      <c r="L50" s="123">
        <f t="shared" si="3"/>
        <v>0.022397777584859797</v>
      </c>
      <c r="M50" s="123">
        <f t="shared" si="4"/>
        <v>0.12101744943137425</v>
      </c>
      <c r="N50" s="123">
        <f t="shared" si="5"/>
        <v>0.004861533119194374</v>
      </c>
      <c r="O50" s="115"/>
      <c r="P50" s="116" t="s">
        <v>110</v>
      </c>
      <c r="Q50" s="117"/>
      <c r="R50" s="121">
        <v>24381324</v>
      </c>
      <c r="S50" s="122">
        <v>1472449</v>
      </c>
      <c r="T50" s="122">
        <v>930892</v>
      </c>
      <c r="U50" s="122">
        <v>2599423</v>
      </c>
      <c r="V50" s="122">
        <v>364251</v>
      </c>
      <c r="W50" s="122">
        <f t="shared" si="6"/>
        <v>29748339</v>
      </c>
      <c r="X50" s="123">
        <f t="shared" si="7"/>
        <v>0.8195860615949011</v>
      </c>
      <c r="Y50" s="123">
        <f t="shared" si="8"/>
        <v>0.04949684753827768</v>
      </c>
      <c r="Z50" s="123">
        <f t="shared" si="9"/>
        <v>0.031292234500890956</v>
      </c>
      <c r="AA50" s="123">
        <f t="shared" si="10"/>
        <v>0.08738044164415365</v>
      </c>
      <c r="AB50" s="123">
        <f t="shared" si="11"/>
        <v>0.012244414721776568</v>
      </c>
      <c r="AC50" s="115"/>
      <c r="AD50" s="116" t="s">
        <v>110</v>
      </c>
      <c r="AE50" s="117"/>
      <c r="AF50" s="121">
        <v>13468018</v>
      </c>
      <c r="AG50" s="122">
        <v>797896</v>
      </c>
      <c r="AH50" s="122">
        <v>549673</v>
      </c>
      <c r="AI50" s="122">
        <v>1328985</v>
      </c>
      <c r="AJ50" s="122">
        <v>300946</v>
      </c>
      <c r="AK50" s="122">
        <f t="shared" si="12"/>
        <v>16445518</v>
      </c>
      <c r="AL50" s="123">
        <f t="shared" si="13"/>
        <v>0.8189476305945487</v>
      </c>
      <c r="AM50" s="123">
        <f t="shared" si="14"/>
        <v>0.04851753529441882</v>
      </c>
      <c r="AN50" s="123">
        <f t="shared" si="15"/>
        <v>0.033423878773535746</v>
      </c>
      <c r="AO50" s="123">
        <f t="shared" si="16"/>
        <v>0.08081137973276366</v>
      </c>
      <c r="AP50" s="123">
        <f t="shared" si="17"/>
        <v>0.018299575604733154</v>
      </c>
      <c r="AQ50" s="115"/>
      <c r="AR50" s="116" t="s">
        <v>110</v>
      </c>
      <c r="AS50" s="117"/>
      <c r="AT50" s="121">
        <v>767343</v>
      </c>
      <c r="AU50" s="122">
        <v>45647</v>
      </c>
      <c r="AV50" s="122">
        <v>31911</v>
      </c>
      <c r="AW50" s="122">
        <v>74764</v>
      </c>
      <c r="AX50" s="122">
        <v>11453</v>
      </c>
      <c r="AY50" s="122">
        <f t="shared" si="18"/>
        <v>931118</v>
      </c>
      <c r="AZ50" s="123">
        <f t="shared" si="19"/>
        <v>0.8241092965660636</v>
      </c>
      <c r="BA50" s="123">
        <f t="shared" si="20"/>
        <v>0.049023861637300534</v>
      </c>
      <c r="BB50" s="123">
        <f t="shared" si="21"/>
        <v>0.03427170347904347</v>
      </c>
      <c r="BC50" s="123">
        <f t="shared" si="22"/>
        <v>0.08029487132672765</v>
      </c>
      <c r="BD50" s="123">
        <f t="shared" si="23"/>
        <v>0.012300266990864745</v>
      </c>
    </row>
    <row r="51" spans="1:56" s="133" customFormat="1" ht="13.5" customHeight="1">
      <c r="A51" s="115"/>
      <c r="B51" s="116" t="s">
        <v>111</v>
      </c>
      <c r="C51" s="117"/>
      <c r="D51" s="134">
        <v>612</v>
      </c>
      <c r="E51" s="135">
        <v>52</v>
      </c>
      <c r="F51" s="135">
        <v>4</v>
      </c>
      <c r="G51" s="135">
        <v>89</v>
      </c>
      <c r="H51" s="135">
        <v>2</v>
      </c>
      <c r="I51" s="135">
        <f t="shared" si="0"/>
        <v>759</v>
      </c>
      <c r="J51" s="136">
        <f t="shared" si="1"/>
        <v>0.8063241106719368</v>
      </c>
      <c r="K51" s="136">
        <f t="shared" si="2"/>
        <v>0.06851119894598155</v>
      </c>
      <c r="L51" s="136">
        <f t="shared" si="3"/>
        <v>0.005270092226613966</v>
      </c>
      <c r="M51" s="136">
        <f t="shared" si="4"/>
        <v>0.11725955204216074</v>
      </c>
      <c r="N51" s="136">
        <f t="shared" si="5"/>
        <v>0.002635046113306983</v>
      </c>
      <c r="O51" s="115"/>
      <c r="P51" s="116" t="s">
        <v>111</v>
      </c>
      <c r="Q51" s="117"/>
      <c r="R51" s="134">
        <v>1389685</v>
      </c>
      <c r="S51" s="135">
        <v>136258</v>
      </c>
      <c r="T51" s="135">
        <v>4800</v>
      </c>
      <c r="U51" s="135">
        <v>120475</v>
      </c>
      <c r="V51" s="135">
        <v>11105</v>
      </c>
      <c r="W51" s="135">
        <f t="shared" si="6"/>
        <v>1662323</v>
      </c>
      <c r="X51" s="136">
        <f t="shared" si="7"/>
        <v>0.8359897565033991</v>
      </c>
      <c r="Y51" s="136">
        <f t="shared" si="8"/>
        <v>0.08196842611213344</v>
      </c>
      <c r="Z51" s="136">
        <f t="shared" si="9"/>
        <v>0.0028875254688769873</v>
      </c>
      <c r="AA51" s="136">
        <f t="shared" si="10"/>
        <v>0.0724738814297823</v>
      </c>
      <c r="AB51" s="136">
        <f t="shared" si="11"/>
        <v>0.006680410485808113</v>
      </c>
      <c r="AC51" s="115"/>
      <c r="AD51" s="116" t="s">
        <v>111</v>
      </c>
      <c r="AE51" s="117"/>
      <c r="AF51" s="134">
        <v>678414</v>
      </c>
      <c r="AG51" s="135">
        <v>66032</v>
      </c>
      <c r="AH51" s="135">
        <v>1061</v>
      </c>
      <c r="AI51" s="135">
        <v>45823</v>
      </c>
      <c r="AJ51" s="135">
        <v>6338</v>
      </c>
      <c r="AK51" s="135">
        <f t="shared" si="12"/>
        <v>797668</v>
      </c>
      <c r="AL51" s="136">
        <f t="shared" si="13"/>
        <v>0.8504966978743036</v>
      </c>
      <c r="AM51" s="136">
        <f t="shared" si="14"/>
        <v>0.08278130751139572</v>
      </c>
      <c r="AN51" s="136">
        <f t="shared" si="15"/>
        <v>0.0013301273211411265</v>
      </c>
      <c r="AO51" s="136">
        <f t="shared" si="16"/>
        <v>0.05744620568958514</v>
      </c>
      <c r="AP51" s="136">
        <f t="shared" si="17"/>
        <v>0.00794566160357442</v>
      </c>
      <c r="AQ51" s="115"/>
      <c r="AR51" s="116" t="s">
        <v>111</v>
      </c>
      <c r="AS51" s="117"/>
      <c r="AT51" s="134">
        <v>38622</v>
      </c>
      <c r="AU51" s="135">
        <v>3769</v>
      </c>
      <c r="AV51" s="135">
        <v>49</v>
      </c>
      <c r="AW51" s="135">
        <v>2502</v>
      </c>
      <c r="AX51" s="135">
        <v>276</v>
      </c>
      <c r="AY51" s="135">
        <f t="shared" si="18"/>
        <v>45218</v>
      </c>
      <c r="AZ51" s="136">
        <f t="shared" si="19"/>
        <v>0.8541288867265249</v>
      </c>
      <c r="BA51" s="136">
        <f t="shared" si="20"/>
        <v>0.08335176257242691</v>
      </c>
      <c r="BB51" s="136">
        <f t="shared" si="21"/>
        <v>0.0010836392587022868</v>
      </c>
      <c r="BC51" s="136">
        <f t="shared" si="22"/>
        <v>0.0553319474545535</v>
      </c>
      <c r="BD51" s="136">
        <f t="shared" si="23"/>
        <v>0.006103763987792472</v>
      </c>
    </row>
    <row r="52" spans="1:56" s="133" customFormat="1" ht="13.5" customHeight="1">
      <c r="A52" s="124"/>
      <c r="B52" s="125" t="s">
        <v>112</v>
      </c>
      <c r="C52" s="126"/>
      <c r="D52" s="121">
        <v>4951</v>
      </c>
      <c r="E52" s="122">
        <v>216</v>
      </c>
      <c r="F52" s="122">
        <v>144</v>
      </c>
      <c r="G52" s="122">
        <v>631</v>
      </c>
      <c r="H52" s="122">
        <v>28</v>
      </c>
      <c r="I52" s="122">
        <f t="shared" si="0"/>
        <v>5970</v>
      </c>
      <c r="J52" s="123">
        <f t="shared" si="1"/>
        <v>0.8293132328308208</v>
      </c>
      <c r="K52" s="123">
        <f t="shared" si="2"/>
        <v>0.036180904522613064</v>
      </c>
      <c r="L52" s="123">
        <f t="shared" si="3"/>
        <v>0.024120603015075376</v>
      </c>
      <c r="M52" s="123">
        <f t="shared" si="4"/>
        <v>0.10569514237855947</v>
      </c>
      <c r="N52" s="123">
        <f t="shared" si="5"/>
        <v>0.004690117252931323</v>
      </c>
      <c r="O52" s="124"/>
      <c r="P52" s="125" t="s">
        <v>112</v>
      </c>
      <c r="Q52" s="126"/>
      <c r="R52" s="121">
        <v>12667380</v>
      </c>
      <c r="S52" s="122">
        <v>653015</v>
      </c>
      <c r="T52" s="122">
        <v>540359</v>
      </c>
      <c r="U52" s="122">
        <v>1118800</v>
      </c>
      <c r="V52" s="122">
        <v>206565</v>
      </c>
      <c r="W52" s="122">
        <f t="shared" si="6"/>
        <v>15186119</v>
      </c>
      <c r="X52" s="123">
        <f t="shared" si="7"/>
        <v>0.8341420214078397</v>
      </c>
      <c r="Y52" s="123">
        <f t="shared" si="8"/>
        <v>0.04300078249090502</v>
      </c>
      <c r="Z52" s="123">
        <f t="shared" si="9"/>
        <v>0.035582428927364525</v>
      </c>
      <c r="AA52" s="123">
        <f t="shared" si="10"/>
        <v>0.07367254266873584</v>
      </c>
      <c r="AB52" s="123">
        <f t="shared" si="11"/>
        <v>0.013602224505155004</v>
      </c>
      <c r="AC52" s="124"/>
      <c r="AD52" s="125" t="s">
        <v>112</v>
      </c>
      <c r="AE52" s="126"/>
      <c r="AF52" s="121">
        <v>6927213</v>
      </c>
      <c r="AG52" s="122">
        <v>349320</v>
      </c>
      <c r="AH52" s="122">
        <v>307536</v>
      </c>
      <c r="AI52" s="122">
        <v>532293</v>
      </c>
      <c r="AJ52" s="122">
        <v>168801</v>
      </c>
      <c r="AK52" s="122">
        <f t="shared" si="12"/>
        <v>8285163</v>
      </c>
      <c r="AL52" s="123">
        <f t="shared" si="13"/>
        <v>0.836098577662262</v>
      </c>
      <c r="AM52" s="123">
        <f t="shared" si="14"/>
        <v>0.04216211557937967</v>
      </c>
      <c r="AN52" s="123">
        <f t="shared" si="15"/>
        <v>0.03711888347881629</v>
      </c>
      <c r="AO52" s="123">
        <f t="shared" si="16"/>
        <v>0.06424653323054719</v>
      </c>
      <c r="AP52" s="123">
        <f t="shared" si="17"/>
        <v>0.02037389004899481</v>
      </c>
      <c r="AQ52" s="124"/>
      <c r="AR52" s="125" t="s">
        <v>112</v>
      </c>
      <c r="AS52" s="126"/>
      <c r="AT52" s="121">
        <v>395472</v>
      </c>
      <c r="AU52" s="122">
        <v>19932</v>
      </c>
      <c r="AV52" s="122">
        <v>17892</v>
      </c>
      <c r="AW52" s="122">
        <v>30074</v>
      </c>
      <c r="AX52" s="122">
        <v>5938</v>
      </c>
      <c r="AY52" s="122">
        <f t="shared" si="18"/>
        <v>469308</v>
      </c>
      <c r="AZ52" s="123">
        <f t="shared" si="19"/>
        <v>0.842670485054591</v>
      </c>
      <c r="BA52" s="123">
        <f t="shared" si="20"/>
        <v>0.04247104247104247</v>
      </c>
      <c r="BB52" s="123">
        <f t="shared" si="21"/>
        <v>0.03812421693216395</v>
      </c>
      <c r="BC52" s="123">
        <f t="shared" si="22"/>
        <v>0.06408158394913362</v>
      </c>
      <c r="BD52" s="123">
        <f t="shared" si="23"/>
        <v>0.012652671593068944</v>
      </c>
    </row>
    <row r="53" spans="1:56" s="133" customFormat="1" ht="13.5" customHeight="1">
      <c r="A53" s="115"/>
      <c r="B53" s="116" t="s">
        <v>113</v>
      </c>
      <c r="C53" s="117"/>
      <c r="D53" s="121">
        <v>4634</v>
      </c>
      <c r="E53" s="122">
        <v>188</v>
      </c>
      <c r="F53" s="122">
        <v>146</v>
      </c>
      <c r="G53" s="122">
        <v>609</v>
      </c>
      <c r="H53" s="122">
        <v>27</v>
      </c>
      <c r="I53" s="122">
        <f t="shared" si="0"/>
        <v>5604</v>
      </c>
      <c r="J53" s="123">
        <f t="shared" si="1"/>
        <v>0.8269093504639543</v>
      </c>
      <c r="K53" s="123">
        <f t="shared" si="2"/>
        <v>0.03354746609564597</v>
      </c>
      <c r="L53" s="123">
        <f t="shared" si="3"/>
        <v>0.026052819414703783</v>
      </c>
      <c r="M53" s="123">
        <f t="shared" si="4"/>
        <v>0.10867237687366167</v>
      </c>
      <c r="N53" s="123">
        <f t="shared" si="5"/>
        <v>0.004817987152034261</v>
      </c>
      <c r="O53" s="115"/>
      <c r="P53" s="116" t="s">
        <v>113</v>
      </c>
      <c r="Q53" s="117"/>
      <c r="R53" s="121">
        <v>11925786</v>
      </c>
      <c r="S53" s="122">
        <v>585867</v>
      </c>
      <c r="T53" s="122">
        <v>525626</v>
      </c>
      <c r="U53" s="122">
        <v>1072245</v>
      </c>
      <c r="V53" s="122">
        <v>194221</v>
      </c>
      <c r="W53" s="122">
        <f t="shared" si="6"/>
        <v>14303745</v>
      </c>
      <c r="X53" s="123">
        <f t="shared" si="7"/>
        <v>0.8337526990309181</v>
      </c>
      <c r="Y53" s="123">
        <f t="shared" si="8"/>
        <v>0.04095899360621991</v>
      </c>
      <c r="Z53" s="123">
        <f t="shared" si="9"/>
        <v>0.03674743921958899</v>
      </c>
      <c r="AA53" s="123">
        <f t="shared" si="10"/>
        <v>0.07496253603514325</v>
      </c>
      <c r="AB53" s="123">
        <f t="shared" si="11"/>
        <v>0.013578332108129724</v>
      </c>
      <c r="AC53" s="115"/>
      <c r="AD53" s="116" t="s">
        <v>113</v>
      </c>
      <c r="AE53" s="117"/>
      <c r="AF53" s="121">
        <v>6502696</v>
      </c>
      <c r="AG53" s="122">
        <v>314553</v>
      </c>
      <c r="AH53" s="122">
        <v>304196</v>
      </c>
      <c r="AI53" s="122">
        <v>539682</v>
      </c>
      <c r="AJ53" s="122">
        <v>162146</v>
      </c>
      <c r="AK53" s="122">
        <f t="shared" si="12"/>
        <v>7823273</v>
      </c>
      <c r="AL53" s="123">
        <f t="shared" si="13"/>
        <v>0.8311989112485273</v>
      </c>
      <c r="AM53" s="123">
        <f t="shared" si="14"/>
        <v>0.04020734032929696</v>
      </c>
      <c r="AN53" s="123">
        <f t="shared" si="15"/>
        <v>0.03888346987252011</v>
      </c>
      <c r="AO53" s="123">
        <f t="shared" si="16"/>
        <v>0.06898417069172966</v>
      </c>
      <c r="AP53" s="123">
        <f t="shared" si="17"/>
        <v>0.02072610785792596</v>
      </c>
      <c r="AQ53" s="115"/>
      <c r="AR53" s="116" t="s">
        <v>113</v>
      </c>
      <c r="AS53" s="117"/>
      <c r="AT53" s="121">
        <v>371808</v>
      </c>
      <c r="AU53" s="122">
        <v>18034</v>
      </c>
      <c r="AV53" s="122">
        <v>17708</v>
      </c>
      <c r="AW53" s="122">
        <v>30194</v>
      </c>
      <c r="AX53" s="122">
        <v>5693</v>
      </c>
      <c r="AY53" s="122">
        <f t="shared" si="18"/>
        <v>443437</v>
      </c>
      <c r="AZ53" s="123">
        <f t="shared" si="19"/>
        <v>0.8384685986960944</v>
      </c>
      <c r="BA53" s="123">
        <f t="shared" si="20"/>
        <v>0.04066868574340887</v>
      </c>
      <c r="BB53" s="123">
        <f t="shared" si="21"/>
        <v>0.03993351930488435</v>
      </c>
      <c r="BC53" s="123">
        <f t="shared" si="22"/>
        <v>0.0680908449227286</v>
      </c>
      <c r="BD53" s="123">
        <f t="shared" si="23"/>
        <v>0.012838351332883814</v>
      </c>
    </row>
    <row r="54" spans="1:56" s="133" customFormat="1" ht="13.5" customHeight="1">
      <c r="A54" s="115"/>
      <c r="B54" s="116" t="s">
        <v>114</v>
      </c>
      <c r="C54" s="117"/>
      <c r="D54" s="121">
        <v>6067</v>
      </c>
      <c r="E54" s="122">
        <v>340</v>
      </c>
      <c r="F54" s="122">
        <v>208</v>
      </c>
      <c r="G54" s="122">
        <v>851</v>
      </c>
      <c r="H54" s="122">
        <v>36</v>
      </c>
      <c r="I54" s="122">
        <f t="shared" si="0"/>
        <v>7502</v>
      </c>
      <c r="J54" s="123">
        <f t="shared" si="1"/>
        <v>0.8087176752865902</v>
      </c>
      <c r="K54" s="123">
        <f t="shared" si="2"/>
        <v>0.045321247667288726</v>
      </c>
      <c r="L54" s="123">
        <f t="shared" si="3"/>
        <v>0.02772593974940016</v>
      </c>
      <c r="M54" s="123">
        <f t="shared" si="4"/>
        <v>0.11343641695547854</v>
      </c>
      <c r="N54" s="123">
        <f t="shared" si="5"/>
        <v>0.004798720341242335</v>
      </c>
      <c r="O54" s="115"/>
      <c r="P54" s="116" t="s">
        <v>114</v>
      </c>
      <c r="Q54" s="117"/>
      <c r="R54" s="121">
        <v>15421829</v>
      </c>
      <c r="S54" s="122">
        <v>1093758</v>
      </c>
      <c r="T54" s="122">
        <v>765137</v>
      </c>
      <c r="U54" s="122">
        <v>1627003</v>
      </c>
      <c r="V54" s="122">
        <v>287173</v>
      </c>
      <c r="W54" s="122">
        <f t="shared" si="6"/>
        <v>19194900</v>
      </c>
      <c r="X54" s="123">
        <f t="shared" si="7"/>
        <v>0.8034336724859208</v>
      </c>
      <c r="Y54" s="123">
        <f t="shared" si="8"/>
        <v>0.05698169826360127</v>
      </c>
      <c r="Z54" s="123">
        <f t="shared" si="9"/>
        <v>0.03986147362059714</v>
      </c>
      <c r="AA54" s="123">
        <f t="shared" si="10"/>
        <v>0.08476225455720009</v>
      </c>
      <c r="AB54" s="123">
        <f t="shared" si="11"/>
        <v>0.014960901072680765</v>
      </c>
      <c r="AC54" s="115"/>
      <c r="AD54" s="116" t="s">
        <v>114</v>
      </c>
      <c r="AE54" s="117"/>
      <c r="AF54" s="121">
        <v>8555807</v>
      </c>
      <c r="AG54" s="122">
        <v>641240</v>
      </c>
      <c r="AH54" s="122">
        <v>399683</v>
      </c>
      <c r="AI54" s="122">
        <v>826559</v>
      </c>
      <c r="AJ54" s="122">
        <v>237940</v>
      </c>
      <c r="AK54" s="122">
        <f t="shared" si="12"/>
        <v>10661229</v>
      </c>
      <c r="AL54" s="123">
        <f t="shared" si="13"/>
        <v>0.802516013866694</v>
      </c>
      <c r="AM54" s="123">
        <f t="shared" si="14"/>
        <v>0.060146911767864665</v>
      </c>
      <c r="AN54" s="123">
        <f t="shared" si="15"/>
        <v>0.037489392639441475</v>
      </c>
      <c r="AO54" s="123">
        <f t="shared" si="16"/>
        <v>0.07752942929938002</v>
      </c>
      <c r="AP54" s="123">
        <f t="shared" si="17"/>
        <v>0.022318252426619858</v>
      </c>
      <c r="AQ54" s="115"/>
      <c r="AR54" s="116" t="s">
        <v>114</v>
      </c>
      <c r="AS54" s="117"/>
      <c r="AT54" s="121">
        <v>489011</v>
      </c>
      <c r="AU54" s="122">
        <v>36862</v>
      </c>
      <c r="AV54" s="122">
        <v>22965</v>
      </c>
      <c r="AW54" s="122">
        <v>46974</v>
      </c>
      <c r="AX54" s="122">
        <v>9571</v>
      </c>
      <c r="AY54" s="122">
        <f t="shared" si="18"/>
        <v>605383</v>
      </c>
      <c r="AZ54" s="123">
        <f t="shared" si="19"/>
        <v>0.807771278678126</v>
      </c>
      <c r="BA54" s="123">
        <f t="shared" si="20"/>
        <v>0.06089037848766814</v>
      </c>
      <c r="BB54" s="123">
        <f t="shared" si="21"/>
        <v>0.03793466284979922</v>
      </c>
      <c r="BC54" s="123">
        <f t="shared" si="22"/>
        <v>0.07759385380825032</v>
      </c>
      <c r="BD54" s="123">
        <f t="shared" si="23"/>
        <v>0.015809826176156252</v>
      </c>
    </row>
    <row r="55" spans="1:56" s="133" customFormat="1" ht="13.5" customHeight="1">
      <c r="A55" s="115"/>
      <c r="B55" s="116" t="s">
        <v>115</v>
      </c>
      <c r="C55" s="117"/>
      <c r="D55" s="121">
        <v>3122</v>
      </c>
      <c r="E55" s="122">
        <v>168</v>
      </c>
      <c r="F55" s="122">
        <v>8</v>
      </c>
      <c r="G55" s="122">
        <v>884</v>
      </c>
      <c r="H55" s="122">
        <v>14</v>
      </c>
      <c r="I55" s="122">
        <f t="shared" si="0"/>
        <v>4196</v>
      </c>
      <c r="J55" s="123">
        <f t="shared" si="1"/>
        <v>0.7440419447092469</v>
      </c>
      <c r="K55" s="123">
        <f t="shared" si="2"/>
        <v>0.04003813155386082</v>
      </c>
      <c r="L55" s="123">
        <f t="shared" si="3"/>
        <v>0.0019065776930409914</v>
      </c>
      <c r="M55" s="123">
        <f t="shared" si="4"/>
        <v>0.21067683508102955</v>
      </c>
      <c r="N55" s="123">
        <f t="shared" si="5"/>
        <v>0.003336510962821735</v>
      </c>
      <c r="O55" s="115"/>
      <c r="P55" s="116" t="s">
        <v>115</v>
      </c>
      <c r="Q55" s="117"/>
      <c r="R55" s="121">
        <v>8160347</v>
      </c>
      <c r="S55" s="122">
        <v>462051</v>
      </c>
      <c r="T55" s="122">
        <v>18481</v>
      </c>
      <c r="U55" s="122">
        <v>1380568</v>
      </c>
      <c r="V55" s="122">
        <v>57165</v>
      </c>
      <c r="W55" s="122">
        <f t="shared" si="6"/>
        <v>10078612</v>
      </c>
      <c r="X55" s="123">
        <f t="shared" si="7"/>
        <v>0.8096697243628389</v>
      </c>
      <c r="Y55" s="123">
        <f t="shared" si="8"/>
        <v>0.04584470560033465</v>
      </c>
      <c r="Z55" s="123">
        <f t="shared" si="9"/>
        <v>0.0018336850352012758</v>
      </c>
      <c r="AA55" s="123">
        <f t="shared" si="10"/>
        <v>0.13697997303596965</v>
      </c>
      <c r="AB55" s="123">
        <f t="shared" si="11"/>
        <v>0.0056719119656555884</v>
      </c>
      <c r="AC55" s="115"/>
      <c r="AD55" s="116" t="s">
        <v>115</v>
      </c>
      <c r="AE55" s="117"/>
      <c r="AF55" s="121">
        <v>4640897</v>
      </c>
      <c r="AG55" s="122">
        <v>275522</v>
      </c>
      <c r="AH55" s="122">
        <v>10375</v>
      </c>
      <c r="AI55" s="122">
        <v>606266</v>
      </c>
      <c r="AJ55" s="122">
        <v>42887</v>
      </c>
      <c r="AK55" s="122">
        <f t="shared" si="12"/>
        <v>5575947</v>
      </c>
      <c r="AL55" s="123">
        <f t="shared" si="13"/>
        <v>0.8323065122390869</v>
      </c>
      <c r="AM55" s="123">
        <f t="shared" si="14"/>
        <v>0.04941259305370012</v>
      </c>
      <c r="AN55" s="123">
        <f t="shared" si="15"/>
        <v>0.0018606704834174357</v>
      </c>
      <c r="AO55" s="123">
        <f t="shared" si="16"/>
        <v>0.1087287953059812</v>
      </c>
      <c r="AP55" s="123">
        <f t="shared" si="17"/>
        <v>0.0076914289178143195</v>
      </c>
      <c r="AQ55" s="115"/>
      <c r="AR55" s="116" t="s">
        <v>115</v>
      </c>
      <c r="AS55" s="117"/>
      <c r="AT55" s="121">
        <v>268191</v>
      </c>
      <c r="AU55" s="122">
        <v>15995</v>
      </c>
      <c r="AV55" s="122">
        <v>599</v>
      </c>
      <c r="AW55" s="122">
        <v>33832</v>
      </c>
      <c r="AX55" s="122">
        <v>1847</v>
      </c>
      <c r="AY55" s="122">
        <f t="shared" si="18"/>
        <v>320464</v>
      </c>
      <c r="AZ55" s="123">
        <f t="shared" si="19"/>
        <v>0.836883394078586</v>
      </c>
      <c r="BA55" s="123">
        <f t="shared" si="20"/>
        <v>0.04991200259623546</v>
      </c>
      <c r="BB55" s="123">
        <f t="shared" si="21"/>
        <v>0.0018691647111688053</v>
      </c>
      <c r="BC55" s="123">
        <f t="shared" si="22"/>
        <v>0.1055719207149633</v>
      </c>
      <c r="BD55" s="123">
        <f t="shared" si="23"/>
        <v>0.005763517899046383</v>
      </c>
    </row>
    <row r="56" spans="1:56" s="133" customFormat="1" ht="13.5" customHeight="1">
      <c r="A56" s="130"/>
      <c r="B56" s="131" t="s">
        <v>116</v>
      </c>
      <c r="C56" s="132"/>
      <c r="D56" s="121">
        <v>2625</v>
      </c>
      <c r="E56" s="122">
        <v>151</v>
      </c>
      <c r="F56" s="122">
        <v>14</v>
      </c>
      <c r="G56" s="122">
        <v>630</v>
      </c>
      <c r="H56" s="122">
        <v>17</v>
      </c>
      <c r="I56" s="122">
        <f t="shared" si="0"/>
        <v>3437</v>
      </c>
      <c r="J56" s="123">
        <f t="shared" si="1"/>
        <v>0.7637474541751528</v>
      </c>
      <c r="K56" s="123">
        <f t="shared" si="2"/>
        <v>0.043933663078265926</v>
      </c>
      <c r="L56" s="123">
        <f t="shared" si="3"/>
        <v>0.004073319755600814</v>
      </c>
      <c r="M56" s="123">
        <f t="shared" si="4"/>
        <v>0.18329938900203666</v>
      </c>
      <c r="N56" s="123">
        <f t="shared" si="5"/>
        <v>0.004946173988943846</v>
      </c>
      <c r="O56" s="130"/>
      <c r="P56" s="131" t="s">
        <v>116</v>
      </c>
      <c r="Q56" s="132"/>
      <c r="R56" s="121">
        <v>6578814</v>
      </c>
      <c r="S56" s="122">
        <v>380064</v>
      </c>
      <c r="T56" s="122">
        <v>27713</v>
      </c>
      <c r="U56" s="122">
        <v>971865</v>
      </c>
      <c r="V56" s="122">
        <v>109790</v>
      </c>
      <c r="W56" s="122">
        <f t="shared" si="6"/>
        <v>8068246</v>
      </c>
      <c r="X56" s="123">
        <f t="shared" si="7"/>
        <v>0.8153958121752857</v>
      </c>
      <c r="Y56" s="123">
        <f t="shared" si="8"/>
        <v>0.04710614921756228</v>
      </c>
      <c r="Z56" s="123">
        <f t="shared" si="9"/>
        <v>0.0034348233804472497</v>
      </c>
      <c r="AA56" s="123">
        <f t="shared" si="10"/>
        <v>0.1204555488268454</v>
      </c>
      <c r="AB56" s="123">
        <f t="shared" si="11"/>
        <v>0.0136076663998594</v>
      </c>
      <c r="AC56" s="130"/>
      <c r="AD56" s="131" t="s">
        <v>116</v>
      </c>
      <c r="AE56" s="132"/>
      <c r="AF56" s="121">
        <v>3612180</v>
      </c>
      <c r="AG56" s="122">
        <v>220423</v>
      </c>
      <c r="AH56" s="122">
        <v>12738</v>
      </c>
      <c r="AI56" s="122">
        <v>446758</v>
      </c>
      <c r="AJ56" s="122">
        <v>87006</v>
      </c>
      <c r="AK56" s="122">
        <f t="shared" si="12"/>
        <v>4379105</v>
      </c>
      <c r="AL56" s="123">
        <f t="shared" si="13"/>
        <v>0.8248671817643103</v>
      </c>
      <c r="AM56" s="123">
        <f t="shared" si="14"/>
        <v>0.05033517122791072</v>
      </c>
      <c r="AN56" s="123">
        <f t="shared" si="15"/>
        <v>0.002908813558934988</v>
      </c>
      <c r="AO56" s="123">
        <f t="shared" si="16"/>
        <v>0.10202039001120092</v>
      </c>
      <c r="AP56" s="123">
        <f t="shared" si="17"/>
        <v>0.01986844343764308</v>
      </c>
      <c r="AQ56" s="130"/>
      <c r="AR56" s="131" t="s">
        <v>116</v>
      </c>
      <c r="AS56" s="132"/>
      <c r="AT56" s="121">
        <v>207463</v>
      </c>
      <c r="AU56" s="122">
        <v>12857</v>
      </c>
      <c r="AV56" s="122">
        <v>720</v>
      </c>
      <c r="AW56" s="122">
        <v>24960</v>
      </c>
      <c r="AX56" s="122">
        <v>3628</v>
      </c>
      <c r="AY56" s="122">
        <f t="shared" si="18"/>
        <v>249628</v>
      </c>
      <c r="AZ56" s="123">
        <f t="shared" si="19"/>
        <v>0.8310886599259698</v>
      </c>
      <c r="BA56" s="123">
        <f t="shared" si="20"/>
        <v>0.0515046389026872</v>
      </c>
      <c r="BB56" s="123">
        <f t="shared" si="21"/>
        <v>0.0028842918262374415</v>
      </c>
      <c r="BC56" s="123">
        <f t="shared" si="22"/>
        <v>0.09998878330956464</v>
      </c>
      <c r="BD56" s="123">
        <f t="shared" si="23"/>
        <v>0.014533626035540885</v>
      </c>
    </row>
    <row r="57" spans="1:56" s="133" customFormat="1" ht="13.5" customHeight="1">
      <c r="A57" s="115"/>
      <c r="B57" s="116" t="s">
        <v>117</v>
      </c>
      <c r="C57" s="117"/>
      <c r="D57" s="127">
        <v>2328</v>
      </c>
      <c r="E57" s="128">
        <v>127</v>
      </c>
      <c r="F57" s="128">
        <v>4</v>
      </c>
      <c r="G57" s="128">
        <v>502</v>
      </c>
      <c r="H57" s="128">
        <v>6</v>
      </c>
      <c r="I57" s="128">
        <f t="shared" si="0"/>
        <v>2967</v>
      </c>
      <c r="J57" s="129">
        <f t="shared" si="1"/>
        <v>0.7846309403437816</v>
      </c>
      <c r="K57" s="129">
        <f t="shared" si="2"/>
        <v>0.04280417930569599</v>
      </c>
      <c r="L57" s="129">
        <f t="shared" si="3"/>
        <v>0.0013481631277384564</v>
      </c>
      <c r="M57" s="129">
        <f t="shared" si="4"/>
        <v>0.16919447253117628</v>
      </c>
      <c r="N57" s="129">
        <f t="shared" si="5"/>
        <v>0.0020222446916076846</v>
      </c>
      <c r="O57" s="115"/>
      <c r="P57" s="116" t="s">
        <v>117</v>
      </c>
      <c r="Q57" s="117"/>
      <c r="R57" s="127">
        <v>5831520</v>
      </c>
      <c r="S57" s="128">
        <v>322011</v>
      </c>
      <c r="T57" s="128">
        <v>17087</v>
      </c>
      <c r="U57" s="128">
        <v>769066</v>
      </c>
      <c r="V57" s="128">
        <v>61445</v>
      </c>
      <c r="W57" s="128">
        <f t="shared" si="6"/>
        <v>7001129</v>
      </c>
      <c r="X57" s="129">
        <f t="shared" si="7"/>
        <v>0.832939944400396</v>
      </c>
      <c r="Y57" s="129">
        <f t="shared" si="8"/>
        <v>0.045994153228714967</v>
      </c>
      <c r="Z57" s="129">
        <f t="shared" si="9"/>
        <v>0.002440606365059121</v>
      </c>
      <c r="AA57" s="129">
        <f t="shared" si="10"/>
        <v>0.10984885437762966</v>
      </c>
      <c r="AB57" s="129">
        <f t="shared" si="11"/>
        <v>0.008776441628200252</v>
      </c>
      <c r="AC57" s="115"/>
      <c r="AD57" s="116" t="s">
        <v>117</v>
      </c>
      <c r="AE57" s="117"/>
      <c r="AF57" s="127">
        <v>3271275</v>
      </c>
      <c r="AG57" s="128">
        <v>184244</v>
      </c>
      <c r="AH57" s="128">
        <v>11548</v>
      </c>
      <c r="AI57" s="128">
        <v>326915</v>
      </c>
      <c r="AJ57" s="128">
        <v>55332</v>
      </c>
      <c r="AK57" s="128">
        <f t="shared" si="12"/>
        <v>3849314</v>
      </c>
      <c r="AL57" s="129">
        <f t="shared" si="13"/>
        <v>0.8498332430142098</v>
      </c>
      <c r="AM57" s="129">
        <f t="shared" si="14"/>
        <v>0.04786411293025199</v>
      </c>
      <c r="AN57" s="129">
        <f t="shared" si="15"/>
        <v>0.0030000150676198407</v>
      </c>
      <c r="AO57" s="129">
        <f t="shared" si="16"/>
        <v>0.08492811965976275</v>
      </c>
      <c r="AP57" s="129">
        <f t="shared" si="17"/>
        <v>0.014374509328155614</v>
      </c>
      <c r="AQ57" s="115"/>
      <c r="AR57" s="116" t="s">
        <v>117</v>
      </c>
      <c r="AS57" s="117"/>
      <c r="AT57" s="127">
        <v>188595</v>
      </c>
      <c r="AU57" s="128">
        <v>10691</v>
      </c>
      <c r="AV57" s="128">
        <v>687</v>
      </c>
      <c r="AW57" s="128">
        <v>18228</v>
      </c>
      <c r="AX57" s="128">
        <v>1940</v>
      </c>
      <c r="AY57" s="128">
        <f t="shared" si="18"/>
        <v>220141</v>
      </c>
      <c r="AZ57" s="129">
        <f t="shared" si="19"/>
        <v>0.8567009325841165</v>
      </c>
      <c r="BA57" s="129">
        <f t="shared" si="20"/>
        <v>0.04856432922536011</v>
      </c>
      <c r="BB57" s="129">
        <f t="shared" si="21"/>
        <v>0.0031207271703135716</v>
      </c>
      <c r="BC57" s="129">
        <f t="shared" si="22"/>
        <v>0.08280147723504482</v>
      </c>
      <c r="BD57" s="129">
        <f t="shared" si="23"/>
        <v>0.008812533785164962</v>
      </c>
    </row>
    <row r="58" spans="1:56" ht="13.5" customHeight="1">
      <c r="A58" s="115"/>
      <c r="B58" s="116" t="s">
        <v>118</v>
      </c>
      <c r="C58" s="117"/>
      <c r="D58" s="121">
        <v>4201</v>
      </c>
      <c r="E58" s="122">
        <v>225</v>
      </c>
      <c r="F58" s="122">
        <v>6</v>
      </c>
      <c r="G58" s="122">
        <v>699</v>
      </c>
      <c r="H58" s="122">
        <v>14</v>
      </c>
      <c r="I58" s="122">
        <f t="shared" si="0"/>
        <v>5145</v>
      </c>
      <c r="J58" s="123">
        <f t="shared" si="1"/>
        <v>0.8165208940719145</v>
      </c>
      <c r="K58" s="123">
        <f t="shared" si="2"/>
        <v>0.043731778425655975</v>
      </c>
      <c r="L58" s="123">
        <f t="shared" si="3"/>
        <v>0.0011661807580174927</v>
      </c>
      <c r="M58" s="123">
        <f t="shared" si="4"/>
        <v>0.1358600583090379</v>
      </c>
      <c r="N58" s="123">
        <f t="shared" si="5"/>
        <v>0.0027210884353741495</v>
      </c>
      <c r="O58" s="115"/>
      <c r="P58" s="116" t="s">
        <v>118</v>
      </c>
      <c r="Q58" s="117"/>
      <c r="R58" s="121">
        <v>9751232</v>
      </c>
      <c r="S58" s="122">
        <v>591233</v>
      </c>
      <c r="T58" s="122">
        <v>23804</v>
      </c>
      <c r="U58" s="122">
        <v>1080372</v>
      </c>
      <c r="V58" s="122">
        <v>134165</v>
      </c>
      <c r="W58" s="122">
        <f t="shared" si="6"/>
        <v>11580806</v>
      </c>
      <c r="X58" s="123">
        <f t="shared" si="7"/>
        <v>0.8420166955564232</v>
      </c>
      <c r="Y58" s="123">
        <f t="shared" si="8"/>
        <v>0.05105283690962442</v>
      </c>
      <c r="Z58" s="123">
        <f t="shared" si="9"/>
        <v>0.0020554700596832377</v>
      </c>
      <c r="AA58" s="123">
        <f t="shared" si="10"/>
        <v>0.09328987982356322</v>
      </c>
      <c r="AB58" s="123">
        <f t="shared" si="11"/>
        <v>0.011585117650705832</v>
      </c>
      <c r="AC58" s="115"/>
      <c r="AD58" s="116" t="s">
        <v>118</v>
      </c>
      <c r="AE58" s="117"/>
      <c r="AF58" s="121">
        <v>5296166</v>
      </c>
      <c r="AG58" s="122">
        <v>345801</v>
      </c>
      <c r="AH58" s="122">
        <v>14841</v>
      </c>
      <c r="AI58" s="122">
        <v>501466</v>
      </c>
      <c r="AJ58" s="122">
        <v>110353</v>
      </c>
      <c r="AK58" s="122">
        <f t="shared" si="12"/>
        <v>6268627</v>
      </c>
      <c r="AL58" s="123">
        <f t="shared" si="13"/>
        <v>0.8448685812698697</v>
      </c>
      <c r="AM58" s="123">
        <f t="shared" si="14"/>
        <v>0.05516375435960698</v>
      </c>
      <c r="AN58" s="123">
        <f t="shared" si="15"/>
        <v>0.0023675040802395805</v>
      </c>
      <c r="AO58" s="123">
        <f t="shared" si="16"/>
        <v>0.07999614588649157</v>
      </c>
      <c r="AP58" s="123">
        <f t="shared" si="17"/>
        <v>0.01760401440379209</v>
      </c>
      <c r="AQ58" s="115"/>
      <c r="AR58" s="116" t="s">
        <v>118</v>
      </c>
      <c r="AS58" s="117"/>
      <c r="AT58" s="121">
        <v>304104</v>
      </c>
      <c r="AU58" s="122">
        <v>20145</v>
      </c>
      <c r="AV58" s="122">
        <v>875</v>
      </c>
      <c r="AW58" s="122">
        <v>28173</v>
      </c>
      <c r="AX58" s="122">
        <v>6113</v>
      </c>
      <c r="AY58" s="122">
        <f t="shared" si="18"/>
        <v>359410</v>
      </c>
      <c r="AZ58" s="123">
        <f t="shared" si="19"/>
        <v>0.8461200300492474</v>
      </c>
      <c r="BA58" s="123">
        <f t="shared" si="20"/>
        <v>0.05605019337247155</v>
      </c>
      <c r="BB58" s="123">
        <f t="shared" si="21"/>
        <v>0.002434545505133413</v>
      </c>
      <c r="BC58" s="123">
        <f t="shared" si="22"/>
        <v>0.0783868005898556</v>
      </c>
      <c r="BD58" s="123">
        <f t="shared" si="23"/>
        <v>0.01700843048329206</v>
      </c>
    </row>
    <row r="59" spans="1:56" ht="13.5" customHeight="1">
      <c r="A59" s="115"/>
      <c r="B59" s="116" t="s">
        <v>119</v>
      </c>
      <c r="C59" s="117"/>
      <c r="D59" s="121">
        <v>1338</v>
      </c>
      <c r="E59" s="122">
        <v>78</v>
      </c>
      <c r="F59" s="122">
        <v>3</v>
      </c>
      <c r="G59" s="122">
        <v>229</v>
      </c>
      <c r="H59" s="122">
        <v>9</v>
      </c>
      <c r="I59" s="122">
        <f t="shared" si="0"/>
        <v>1657</v>
      </c>
      <c r="J59" s="123">
        <f t="shared" si="1"/>
        <v>0.8074834037417019</v>
      </c>
      <c r="K59" s="123">
        <f t="shared" si="2"/>
        <v>0.04707302353651177</v>
      </c>
      <c r="L59" s="123">
        <f t="shared" si="3"/>
        <v>0.0018105009052504525</v>
      </c>
      <c r="M59" s="123">
        <f t="shared" si="4"/>
        <v>0.13820156910078454</v>
      </c>
      <c r="N59" s="123">
        <f t="shared" si="5"/>
        <v>0.005431502715751358</v>
      </c>
      <c r="O59" s="115"/>
      <c r="P59" s="116" t="s">
        <v>119</v>
      </c>
      <c r="Q59" s="117"/>
      <c r="R59" s="121">
        <v>3315139</v>
      </c>
      <c r="S59" s="122">
        <v>235597</v>
      </c>
      <c r="T59" s="122">
        <v>5164</v>
      </c>
      <c r="U59" s="122">
        <v>378612</v>
      </c>
      <c r="V59" s="122">
        <v>25593</v>
      </c>
      <c r="W59" s="122">
        <f t="shared" si="6"/>
        <v>3960105</v>
      </c>
      <c r="X59" s="123">
        <f t="shared" si="7"/>
        <v>0.8371341163933784</v>
      </c>
      <c r="Y59" s="123">
        <f t="shared" si="8"/>
        <v>0.059492614463505386</v>
      </c>
      <c r="Z59" s="123">
        <f t="shared" si="9"/>
        <v>0.0013040058281282947</v>
      </c>
      <c r="AA59" s="123">
        <f t="shared" si="10"/>
        <v>0.09560655588677573</v>
      </c>
      <c r="AB59" s="123">
        <f t="shared" si="11"/>
        <v>0.0064627074282121305</v>
      </c>
      <c r="AC59" s="115"/>
      <c r="AD59" s="116" t="s">
        <v>119</v>
      </c>
      <c r="AE59" s="117"/>
      <c r="AF59" s="121">
        <v>1856393</v>
      </c>
      <c r="AG59" s="122">
        <v>149741</v>
      </c>
      <c r="AH59" s="122">
        <v>2341</v>
      </c>
      <c r="AI59" s="122">
        <v>173250</v>
      </c>
      <c r="AJ59" s="122">
        <v>14016</v>
      </c>
      <c r="AK59" s="122">
        <f t="shared" si="12"/>
        <v>2195741</v>
      </c>
      <c r="AL59" s="123">
        <f t="shared" si="13"/>
        <v>0.8454517176661546</v>
      </c>
      <c r="AM59" s="123">
        <f t="shared" si="14"/>
        <v>0.06819611238301786</v>
      </c>
      <c r="AN59" s="123">
        <f t="shared" si="15"/>
        <v>0.0010661548880309653</v>
      </c>
      <c r="AO59" s="123">
        <f t="shared" si="16"/>
        <v>0.07890274854821219</v>
      </c>
      <c r="AP59" s="123">
        <f t="shared" si="17"/>
        <v>0.00638326651458437</v>
      </c>
      <c r="AQ59" s="115"/>
      <c r="AR59" s="116" t="s">
        <v>119</v>
      </c>
      <c r="AS59" s="117"/>
      <c r="AT59" s="121">
        <v>107083</v>
      </c>
      <c r="AU59" s="122">
        <v>8696</v>
      </c>
      <c r="AV59" s="122">
        <v>128</v>
      </c>
      <c r="AW59" s="122">
        <v>9738</v>
      </c>
      <c r="AX59" s="122">
        <v>602</v>
      </c>
      <c r="AY59" s="122">
        <f t="shared" si="18"/>
        <v>126247</v>
      </c>
      <c r="AZ59" s="123">
        <f t="shared" si="19"/>
        <v>0.8482023335207965</v>
      </c>
      <c r="BA59" s="123">
        <f t="shared" si="20"/>
        <v>0.06888084469333924</v>
      </c>
      <c r="BB59" s="123">
        <f t="shared" si="21"/>
        <v>0.001013885478466815</v>
      </c>
      <c r="BC59" s="123">
        <f t="shared" si="22"/>
        <v>0.07713450616648317</v>
      </c>
      <c r="BD59" s="123">
        <f t="shared" si="23"/>
        <v>0.004768430140914239</v>
      </c>
    </row>
    <row r="60" spans="1:56" ht="13.5" customHeight="1">
      <c r="A60" s="115"/>
      <c r="B60" s="116" t="s">
        <v>120</v>
      </c>
      <c r="C60" s="117"/>
      <c r="D60" s="121">
        <v>811</v>
      </c>
      <c r="E60" s="122">
        <v>60</v>
      </c>
      <c r="F60" s="122">
        <v>4</v>
      </c>
      <c r="G60" s="122">
        <v>147</v>
      </c>
      <c r="H60" s="122">
        <v>2</v>
      </c>
      <c r="I60" s="122">
        <f t="shared" si="0"/>
        <v>1024</v>
      </c>
      <c r="J60" s="123">
        <f t="shared" si="1"/>
        <v>0.7919921875</v>
      </c>
      <c r="K60" s="123">
        <f t="shared" si="2"/>
        <v>0.05859375</v>
      </c>
      <c r="L60" s="123">
        <f t="shared" si="3"/>
        <v>0.00390625</v>
      </c>
      <c r="M60" s="123">
        <f t="shared" si="4"/>
        <v>0.1435546875</v>
      </c>
      <c r="N60" s="123">
        <f t="shared" si="5"/>
        <v>0.001953125</v>
      </c>
      <c r="O60" s="115"/>
      <c r="P60" s="116" t="s">
        <v>120</v>
      </c>
      <c r="Q60" s="117"/>
      <c r="R60" s="121">
        <v>1878587</v>
      </c>
      <c r="S60" s="122">
        <v>189403</v>
      </c>
      <c r="T60" s="122">
        <v>9145</v>
      </c>
      <c r="U60" s="122">
        <v>226754</v>
      </c>
      <c r="V60" s="122">
        <v>12035</v>
      </c>
      <c r="W60" s="122">
        <f t="shared" si="6"/>
        <v>2315924</v>
      </c>
      <c r="X60" s="123">
        <f t="shared" si="7"/>
        <v>0.8111609016530767</v>
      </c>
      <c r="Y60" s="123">
        <f t="shared" si="8"/>
        <v>0.0817829082474209</v>
      </c>
      <c r="Z60" s="123">
        <f t="shared" si="9"/>
        <v>0.003948747886372782</v>
      </c>
      <c r="AA60" s="123">
        <f t="shared" si="10"/>
        <v>0.09791081227190529</v>
      </c>
      <c r="AB60" s="123">
        <f t="shared" si="11"/>
        <v>0.005196629941224324</v>
      </c>
      <c r="AC60" s="115"/>
      <c r="AD60" s="116" t="s">
        <v>120</v>
      </c>
      <c r="AE60" s="117"/>
      <c r="AF60" s="121">
        <v>992029</v>
      </c>
      <c r="AG60" s="122">
        <v>116986</v>
      </c>
      <c r="AH60" s="122">
        <v>4447</v>
      </c>
      <c r="AI60" s="122">
        <v>96357</v>
      </c>
      <c r="AJ60" s="122">
        <v>5922</v>
      </c>
      <c r="AK60" s="122">
        <f t="shared" si="12"/>
        <v>1215741</v>
      </c>
      <c r="AL60" s="123">
        <f t="shared" si="13"/>
        <v>0.8159871222571254</v>
      </c>
      <c r="AM60" s="123">
        <f t="shared" si="14"/>
        <v>0.09622608762886174</v>
      </c>
      <c r="AN60" s="123">
        <f t="shared" si="15"/>
        <v>0.0036578514667186513</v>
      </c>
      <c r="AO60" s="123">
        <f t="shared" si="16"/>
        <v>0.07925783534486375</v>
      </c>
      <c r="AP60" s="123">
        <f t="shared" si="17"/>
        <v>0.00487110330243037</v>
      </c>
      <c r="AQ60" s="115"/>
      <c r="AR60" s="116" t="s">
        <v>120</v>
      </c>
      <c r="AS60" s="117"/>
      <c r="AT60" s="121">
        <v>56712</v>
      </c>
      <c r="AU60" s="122">
        <v>6820</v>
      </c>
      <c r="AV60" s="122">
        <v>249</v>
      </c>
      <c r="AW60" s="122">
        <v>5350</v>
      </c>
      <c r="AX60" s="122">
        <v>324</v>
      </c>
      <c r="AY60" s="122">
        <f t="shared" si="18"/>
        <v>69455</v>
      </c>
      <c r="AZ60" s="123">
        <f t="shared" si="19"/>
        <v>0.8165286876394788</v>
      </c>
      <c r="BA60" s="123">
        <f t="shared" si="20"/>
        <v>0.0981930746526528</v>
      </c>
      <c r="BB60" s="123">
        <f t="shared" si="21"/>
        <v>0.0035850550716291125</v>
      </c>
      <c r="BC60" s="123">
        <f t="shared" si="22"/>
        <v>0.07702829169966165</v>
      </c>
      <c r="BD60" s="123">
        <f t="shared" si="23"/>
        <v>0.004664890936577641</v>
      </c>
    </row>
    <row r="61" spans="1:56" ht="13.5" customHeight="1">
      <c r="A61" s="115"/>
      <c r="B61" s="116" t="s">
        <v>121</v>
      </c>
      <c r="C61" s="117"/>
      <c r="D61" s="121">
        <v>6284</v>
      </c>
      <c r="E61" s="122">
        <v>321</v>
      </c>
      <c r="F61" s="122">
        <v>19</v>
      </c>
      <c r="G61" s="122">
        <v>1040</v>
      </c>
      <c r="H61" s="122">
        <v>14</v>
      </c>
      <c r="I61" s="122">
        <f t="shared" si="0"/>
        <v>7678</v>
      </c>
      <c r="J61" s="123">
        <f t="shared" si="1"/>
        <v>0.8184423026829903</v>
      </c>
      <c r="K61" s="123">
        <f t="shared" si="2"/>
        <v>0.04180776243813493</v>
      </c>
      <c r="L61" s="123">
        <f t="shared" si="3"/>
        <v>0.0024746027611357124</v>
      </c>
      <c r="M61" s="123">
        <f t="shared" si="4"/>
        <v>0.13545194060953372</v>
      </c>
      <c r="N61" s="123">
        <f t="shared" si="5"/>
        <v>0.0018233915082052619</v>
      </c>
      <c r="O61" s="115"/>
      <c r="P61" s="116" t="s">
        <v>121</v>
      </c>
      <c r="Q61" s="117"/>
      <c r="R61" s="121">
        <v>15470582</v>
      </c>
      <c r="S61" s="122">
        <v>756990</v>
      </c>
      <c r="T61" s="122">
        <v>37781</v>
      </c>
      <c r="U61" s="122">
        <v>1591381</v>
      </c>
      <c r="V61" s="122">
        <v>67850</v>
      </c>
      <c r="W61" s="122">
        <f t="shared" si="6"/>
        <v>17924584</v>
      </c>
      <c r="X61" s="123">
        <f t="shared" si="7"/>
        <v>0.8630929454206581</v>
      </c>
      <c r="Y61" s="123">
        <f t="shared" si="8"/>
        <v>0.04223194245400619</v>
      </c>
      <c r="Z61" s="123">
        <f t="shared" si="9"/>
        <v>0.002107775555627958</v>
      </c>
      <c r="AA61" s="123">
        <f t="shared" si="10"/>
        <v>0.08878203254256835</v>
      </c>
      <c r="AB61" s="123">
        <f t="shared" si="11"/>
        <v>0.003785304027139486</v>
      </c>
      <c r="AC61" s="115"/>
      <c r="AD61" s="116" t="s">
        <v>121</v>
      </c>
      <c r="AE61" s="117"/>
      <c r="AF61" s="121">
        <v>8542289</v>
      </c>
      <c r="AG61" s="122">
        <v>418429</v>
      </c>
      <c r="AH61" s="122">
        <v>18320</v>
      </c>
      <c r="AI61" s="122">
        <v>697008</v>
      </c>
      <c r="AJ61" s="122">
        <v>55415</v>
      </c>
      <c r="AK61" s="122">
        <f t="shared" si="12"/>
        <v>9731461</v>
      </c>
      <c r="AL61" s="123">
        <f t="shared" si="13"/>
        <v>0.877801288008039</v>
      </c>
      <c r="AM61" s="123">
        <f t="shared" si="14"/>
        <v>0.04299755196059461</v>
      </c>
      <c r="AN61" s="123">
        <f t="shared" si="15"/>
        <v>0.001882553914566374</v>
      </c>
      <c r="AO61" s="123">
        <f t="shared" si="16"/>
        <v>0.07162418880371611</v>
      </c>
      <c r="AP61" s="123">
        <f t="shared" si="17"/>
        <v>0.005694417313083821</v>
      </c>
      <c r="AQ61" s="115"/>
      <c r="AR61" s="116" t="s">
        <v>121</v>
      </c>
      <c r="AS61" s="117"/>
      <c r="AT61" s="121">
        <v>491963</v>
      </c>
      <c r="AU61" s="122">
        <v>23846</v>
      </c>
      <c r="AV61" s="122">
        <v>1017</v>
      </c>
      <c r="AW61" s="122">
        <v>38877</v>
      </c>
      <c r="AX61" s="122">
        <v>2015</v>
      </c>
      <c r="AY61" s="122">
        <f t="shared" si="18"/>
        <v>557718</v>
      </c>
      <c r="AZ61" s="123">
        <f t="shared" si="19"/>
        <v>0.8820999142936036</v>
      </c>
      <c r="BA61" s="123">
        <f t="shared" si="20"/>
        <v>0.04275637508561674</v>
      </c>
      <c r="BB61" s="123">
        <f t="shared" si="21"/>
        <v>0.0018235022000365776</v>
      </c>
      <c r="BC61" s="123">
        <f t="shared" si="22"/>
        <v>0.06970727141673749</v>
      </c>
      <c r="BD61" s="123">
        <f t="shared" si="23"/>
        <v>0.0036129370040056084</v>
      </c>
    </row>
    <row r="62" spans="1:56" ht="13.5" customHeight="1">
      <c r="A62" s="124"/>
      <c r="B62" s="125" t="s">
        <v>122</v>
      </c>
      <c r="C62" s="126"/>
      <c r="D62" s="127">
        <v>12120</v>
      </c>
      <c r="E62" s="128">
        <v>421</v>
      </c>
      <c r="F62" s="128">
        <v>5</v>
      </c>
      <c r="G62" s="128">
        <v>2188</v>
      </c>
      <c r="H62" s="128">
        <v>63</v>
      </c>
      <c r="I62" s="128">
        <f t="shared" si="0"/>
        <v>14797</v>
      </c>
      <c r="J62" s="129">
        <f t="shared" si="1"/>
        <v>0.8190849496519564</v>
      </c>
      <c r="K62" s="129">
        <f t="shared" si="2"/>
        <v>0.028451713185105088</v>
      </c>
      <c r="L62" s="129">
        <f t="shared" si="3"/>
        <v>0.0003379063323646685</v>
      </c>
      <c r="M62" s="129">
        <f t="shared" si="4"/>
        <v>0.14786781104277893</v>
      </c>
      <c r="N62" s="129">
        <f t="shared" si="5"/>
        <v>0.004257619787794823</v>
      </c>
      <c r="O62" s="124"/>
      <c r="P62" s="125" t="s">
        <v>122</v>
      </c>
      <c r="Q62" s="126"/>
      <c r="R62" s="127">
        <v>37863695</v>
      </c>
      <c r="S62" s="128">
        <v>1290697</v>
      </c>
      <c r="T62" s="128">
        <v>3689</v>
      </c>
      <c r="U62" s="128">
        <v>4105209</v>
      </c>
      <c r="V62" s="128">
        <v>476746</v>
      </c>
      <c r="W62" s="128">
        <f t="shared" si="6"/>
        <v>43740036</v>
      </c>
      <c r="X62" s="129">
        <f t="shared" si="7"/>
        <v>0.8656530369568054</v>
      </c>
      <c r="Y62" s="129">
        <f t="shared" si="8"/>
        <v>0.029508366202533533</v>
      </c>
      <c r="Z62" s="129">
        <f t="shared" si="9"/>
        <v>8.433920813416797E-05</v>
      </c>
      <c r="AA62" s="129">
        <f t="shared" si="10"/>
        <v>0.0938547238507074</v>
      </c>
      <c r="AB62" s="129">
        <f t="shared" si="11"/>
        <v>0.010899533781819475</v>
      </c>
      <c r="AC62" s="124"/>
      <c r="AD62" s="125" t="s">
        <v>122</v>
      </c>
      <c r="AE62" s="126"/>
      <c r="AF62" s="127">
        <v>23531520</v>
      </c>
      <c r="AG62" s="128">
        <v>808561</v>
      </c>
      <c r="AH62" s="128">
        <v>794</v>
      </c>
      <c r="AI62" s="128">
        <v>1977874</v>
      </c>
      <c r="AJ62" s="128">
        <v>409174</v>
      </c>
      <c r="AK62" s="128">
        <f t="shared" si="12"/>
        <v>26727923</v>
      </c>
      <c r="AL62" s="129">
        <f t="shared" si="13"/>
        <v>0.8804096001024846</v>
      </c>
      <c r="AM62" s="129">
        <f t="shared" si="14"/>
        <v>0.030251546294861743</v>
      </c>
      <c r="AN62" s="129">
        <f t="shared" si="15"/>
        <v>2.9706760229741758E-05</v>
      </c>
      <c r="AO62" s="129">
        <f t="shared" si="16"/>
        <v>0.07400028801340082</v>
      </c>
      <c r="AP62" s="129">
        <f t="shared" si="17"/>
        <v>0.015308858829023116</v>
      </c>
      <c r="AQ62" s="124"/>
      <c r="AR62" s="125" t="s">
        <v>122</v>
      </c>
      <c r="AS62" s="126"/>
      <c r="AT62" s="127">
        <v>1367057</v>
      </c>
      <c r="AU62" s="128">
        <v>46890</v>
      </c>
      <c r="AV62" s="128">
        <v>37</v>
      </c>
      <c r="AW62" s="128">
        <v>111589</v>
      </c>
      <c r="AX62" s="128">
        <v>15447</v>
      </c>
      <c r="AY62" s="128">
        <f t="shared" si="18"/>
        <v>1541020</v>
      </c>
      <c r="AZ62" s="129">
        <f t="shared" si="19"/>
        <v>0.8871117831046968</v>
      </c>
      <c r="BA62" s="129">
        <f t="shared" si="20"/>
        <v>0.030427898404952563</v>
      </c>
      <c r="BB62" s="129">
        <f t="shared" si="21"/>
        <v>2.401007125150874E-05</v>
      </c>
      <c r="BC62" s="129">
        <f t="shared" si="22"/>
        <v>0.07241242813201645</v>
      </c>
      <c r="BD62" s="129">
        <f t="shared" si="23"/>
        <v>0.010023880287082582</v>
      </c>
    </row>
    <row r="63" spans="1:56" ht="13.5" customHeight="1">
      <c r="A63" s="115"/>
      <c r="B63" s="116" t="s">
        <v>123</v>
      </c>
      <c r="C63" s="117"/>
      <c r="D63" s="121">
        <v>6364</v>
      </c>
      <c r="E63" s="122">
        <v>284</v>
      </c>
      <c r="F63" s="122">
        <v>40</v>
      </c>
      <c r="G63" s="122">
        <v>1473</v>
      </c>
      <c r="H63" s="122">
        <v>57</v>
      </c>
      <c r="I63" s="122">
        <f t="shared" si="0"/>
        <v>8218</v>
      </c>
      <c r="J63" s="123">
        <f t="shared" si="1"/>
        <v>0.7743976636651253</v>
      </c>
      <c r="K63" s="123">
        <f t="shared" si="2"/>
        <v>0.03455828668775858</v>
      </c>
      <c r="L63" s="123">
        <f t="shared" si="3"/>
        <v>0.004867364322219518</v>
      </c>
      <c r="M63" s="123">
        <f t="shared" si="4"/>
        <v>0.17924069116573377</v>
      </c>
      <c r="N63" s="123">
        <f t="shared" si="5"/>
        <v>0.006935994159162813</v>
      </c>
      <c r="O63" s="115"/>
      <c r="P63" s="116" t="s">
        <v>123</v>
      </c>
      <c r="Q63" s="117"/>
      <c r="R63" s="121">
        <v>17506939</v>
      </c>
      <c r="S63" s="122">
        <v>874515</v>
      </c>
      <c r="T63" s="122">
        <v>61943</v>
      </c>
      <c r="U63" s="122">
        <v>2564298</v>
      </c>
      <c r="V63" s="122">
        <v>355513</v>
      </c>
      <c r="W63" s="122">
        <f t="shared" si="6"/>
        <v>21363208</v>
      </c>
      <c r="X63" s="123">
        <f t="shared" si="7"/>
        <v>0.8194901720752801</v>
      </c>
      <c r="Y63" s="123">
        <f t="shared" si="8"/>
        <v>0.04093556548248746</v>
      </c>
      <c r="Z63" s="123">
        <f t="shared" si="9"/>
        <v>0.0028995177128828217</v>
      </c>
      <c r="AA63" s="123">
        <f t="shared" si="10"/>
        <v>0.12003337700967008</v>
      </c>
      <c r="AB63" s="123">
        <f t="shared" si="11"/>
        <v>0.016641367719679553</v>
      </c>
      <c r="AC63" s="115"/>
      <c r="AD63" s="116" t="s">
        <v>123</v>
      </c>
      <c r="AE63" s="117"/>
      <c r="AF63" s="121">
        <v>10024411</v>
      </c>
      <c r="AG63" s="122">
        <v>535453</v>
      </c>
      <c r="AH63" s="122">
        <v>25589</v>
      </c>
      <c r="AI63" s="122">
        <v>1206021</v>
      </c>
      <c r="AJ63" s="122">
        <v>294001</v>
      </c>
      <c r="AK63" s="122">
        <f t="shared" si="12"/>
        <v>12085475</v>
      </c>
      <c r="AL63" s="123">
        <f t="shared" si="13"/>
        <v>0.829459413055755</v>
      </c>
      <c r="AM63" s="123">
        <f t="shared" si="14"/>
        <v>0.04430549895639187</v>
      </c>
      <c r="AN63" s="123">
        <f t="shared" si="15"/>
        <v>0.0021173350654401252</v>
      </c>
      <c r="AO63" s="123">
        <f t="shared" si="16"/>
        <v>0.09979094739759918</v>
      </c>
      <c r="AP63" s="123">
        <f t="shared" si="17"/>
        <v>0.024326805524813876</v>
      </c>
      <c r="AQ63" s="115"/>
      <c r="AR63" s="116" t="s">
        <v>123</v>
      </c>
      <c r="AS63" s="117"/>
      <c r="AT63" s="121">
        <v>577669</v>
      </c>
      <c r="AU63" s="122">
        <v>30998</v>
      </c>
      <c r="AV63" s="122">
        <v>1439</v>
      </c>
      <c r="AW63" s="122">
        <v>68058</v>
      </c>
      <c r="AX63" s="122">
        <v>10210</v>
      </c>
      <c r="AY63" s="122">
        <f t="shared" si="18"/>
        <v>688374</v>
      </c>
      <c r="AZ63" s="123">
        <f t="shared" si="19"/>
        <v>0.8391789928149523</v>
      </c>
      <c r="BA63" s="123">
        <f t="shared" si="20"/>
        <v>0.04503075363102035</v>
      </c>
      <c r="BB63" s="123">
        <f t="shared" si="21"/>
        <v>0.002090433398123694</v>
      </c>
      <c r="BC63" s="123">
        <f t="shared" si="22"/>
        <v>0.0988677666501059</v>
      </c>
      <c r="BD63" s="123">
        <f t="shared" si="23"/>
        <v>0.014832053505797721</v>
      </c>
    </row>
    <row r="64" spans="1:56" ht="13.5" customHeight="1">
      <c r="A64" s="115"/>
      <c r="B64" s="116" t="s">
        <v>124</v>
      </c>
      <c r="C64" s="117"/>
      <c r="D64" s="121">
        <v>2121</v>
      </c>
      <c r="E64" s="122">
        <v>90</v>
      </c>
      <c r="F64" s="122">
        <v>5</v>
      </c>
      <c r="G64" s="122">
        <v>457</v>
      </c>
      <c r="H64" s="122">
        <v>13</v>
      </c>
      <c r="I64" s="122">
        <f t="shared" si="0"/>
        <v>2686</v>
      </c>
      <c r="J64" s="123">
        <f t="shared" si="1"/>
        <v>0.7896500372300819</v>
      </c>
      <c r="K64" s="123">
        <f t="shared" si="2"/>
        <v>0.03350707371556218</v>
      </c>
      <c r="L64" s="123">
        <f t="shared" si="3"/>
        <v>0.0018615040953090098</v>
      </c>
      <c r="M64" s="123">
        <f t="shared" si="4"/>
        <v>0.1701414743112435</v>
      </c>
      <c r="N64" s="123">
        <f t="shared" si="5"/>
        <v>0.004839910647803425</v>
      </c>
      <c r="O64" s="115"/>
      <c r="P64" s="116" t="s">
        <v>124</v>
      </c>
      <c r="Q64" s="117"/>
      <c r="R64" s="121">
        <v>6075907</v>
      </c>
      <c r="S64" s="122">
        <v>303527</v>
      </c>
      <c r="T64" s="122">
        <v>10073</v>
      </c>
      <c r="U64" s="122">
        <v>774249</v>
      </c>
      <c r="V64" s="122">
        <v>99412</v>
      </c>
      <c r="W64" s="122">
        <f t="shared" si="6"/>
        <v>7263168</v>
      </c>
      <c r="X64" s="123">
        <f t="shared" si="7"/>
        <v>0.8365367564126288</v>
      </c>
      <c r="Y64" s="123">
        <f t="shared" si="8"/>
        <v>0.04178989113290509</v>
      </c>
      <c r="Z64" s="123">
        <f t="shared" si="9"/>
        <v>0.0013868603892956903</v>
      </c>
      <c r="AA64" s="123">
        <f t="shared" si="10"/>
        <v>0.10659935168785852</v>
      </c>
      <c r="AB64" s="123">
        <f t="shared" si="11"/>
        <v>0.013687140377311939</v>
      </c>
      <c r="AC64" s="115"/>
      <c r="AD64" s="116" t="s">
        <v>124</v>
      </c>
      <c r="AE64" s="117"/>
      <c r="AF64" s="121">
        <v>3540223</v>
      </c>
      <c r="AG64" s="122">
        <v>190205</v>
      </c>
      <c r="AH64" s="122">
        <v>4562</v>
      </c>
      <c r="AI64" s="122">
        <v>342787</v>
      </c>
      <c r="AJ64" s="122">
        <v>81021</v>
      </c>
      <c r="AK64" s="122">
        <f t="shared" si="12"/>
        <v>4158798</v>
      </c>
      <c r="AL64" s="123">
        <f t="shared" si="13"/>
        <v>0.85126110958022</v>
      </c>
      <c r="AM64" s="123">
        <f t="shared" si="14"/>
        <v>0.045735570710575504</v>
      </c>
      <c r="AN64" s="123">
        <f t="shared" si="15"/>
        <v>0.0010969515711029966</v>
      </c>
      <c r="AO64" s="123">
        <f t="shared" si="16"/>
        <v>0.08242453708980335</v>
      </c>
      <c r="AP64" s="123">
        <f t="shared" si="17"/>
        <v>0.01948183104829809</v>
      </c>
      <c r="AQ64" s="115"/>
      <c r="AR64" s="116" t="s">
        <v>124</v>
      </c>
      <c r="AS64" s="117"/>
      <c r="AT64" s="121">
        <v>202961</v>
      </c>
      <c r="AU64" s="122">
        <v>11030</v>
      </c>
      <c r="AV64" s="122">
        <v>255</v>
      </c>
      <c r="AW64" s="122">
        <v>19184</v>
      </c>
      <c r="AX64" s="122">
        <v>3524</v>
      </c>
      <c r="AY64" s="122">
        <f t="shared" si="18"/>
        <v>236954</v>
      </c>
      <c r="AZ64" s="123">
        <f t="shared" si="19"/>
        <v>0.8565417760409193</v>
      </c>
      <c r="BA64" s="123">
        <f t="shared" si="20"/>
        <v>0.04654911923833318</v>
      </c>
      <c r="BB64" s="123">
        <f t="shared" si="21"/>
        <v>0.00107615824168404</v>
      </c>
      <c r="BC64" s="123">
        <f t="shared" si="22"/>
        <v>0.08096086160182989</v>
      </c>
      <c r="BD64" s="123">
        <f t="shared" si="23"/>
        <v>0.014872084877233556</v>
      </c>
    </row>
    <row r="65" spans="1:56" ht="13.5" customHeight="1">
      <c r="A65" s="115"/>
      <c r="B65" s="116" t="s">
        <v>125</v>
      </c>
      <c r="C65" s="117"/>
      <c r="D65" s="121">
        <v>2331</v>
      </c>
      <c r="E65" s="122">
        <v>112</v>
      </c>
      <c r="F65" s="122">
        <v>34</v>
      </c>
      <c r="G65" s="122">
        <v>565</v>
      </c>
      <c r="H65" s="122">
        <v>13</v>
      </c>
      <c r="I65" s="122">
        <f t="shared" si="0"/>
        <v>3055</v>
      </c>
      <c r="J65" s="123">
        <f t="shared" si="1"/>
        <v>0.7630114566284779</v>
      </c>
      <c r="K65" s="123">
        <f t="shared" si="2"/>
        <v>0.03666121112929623</v>
      </c>
      <c r="L65" s="123">
        <f t="shared" si="3"/>
        <v>0.011129296235679214</v>
      </c>
      <c r="M65" s="123">
        <f t="shared" si="4"/>
        <v>0.18494271685761046</v>
      </c>
      <c r="N65" s="123">
        <f t="shared" si="5"/>
        <v>0.00425531914893617</v>
      </c>
      <c r="O65" s="115"/>
      <c r="P65" s="116" t="s">
        <v>125</v>
      </c>
      <c r="Q65" s="117"/>
      <c r="R65" s="121">
        <v>6406877</v>
      </c>
      <c r="S65" s="122">
        <v>271515</v>
      </c>
      <c r="T65" s="122">
        <v>101279</v>
      </c>
      <c r="U65" s="122">
        <v>983076</v>
      </c>
      <c r="V65" s="122">
        <v>64696</v>
      </c>
      <c r="W65" s="122">
        <f t="shared" si="6"/>
        <v>7827443</v>
      </c>
      <c r="X65" s="123">
        <f t="shared" si="7"/>
        <v>0.8185146796980828</v>
      </c>
      <c r="Y65" s="123">
        <f t="shared" si="8"/>
        <v>0.03468757294048644</v>
      </c>
      <c r="Z65" s="123">
        <f t="shared" si="9"/>
        <v>0.012938963592580616</v>
      </c>
      <c r="AA65" s="123">
        <f t="shared" si="10"/>
        <v>0.12559350480099313</v>
      </c>
      <c r="AB65" s="123">
        <f t="shared" si="11"/>
        <v>0.008265278967857064</v>
      </c>
      <c r="AC65" s="115"/>
      <c r="AD65" s="116" t="s">
        <v>125</v>
      </c>
      <c r="AE65" s="117"/>
      <c r="AF65" s="121">
        <v>3554027</v>
      </c>
      <c r="AG65" s="122">
        <v>129981</v>
      </c>
      <c r="AH65" s="122">
        <v>59437</v>
      </c>
      <c r="AI65" s="122">
        <v>443121</v>
      </c>
      <c r="AJ65" s="122">
        <v>51310</v>
      </c>
      <c r="AK65" s="122">
        <f t="shared" si="12"/>
        <v>4237876</v>
      </c>
      <c r="AL65" s="123">
        <f t="shared" si="13"/>
        <v>0.8386340232701476</v>
      </c>
      <c r="AM65" s="123">
        <f t="shared" si="14"/>
        <v>0.030671260791962765</v>
      </c>
      <c r="AN65" s="123">
        <f t="shared" si="15"/>
        <v>0.014025186201767112</v>
      </c>
      <c r="AO65" s="123">
        <f t="shared" si="16"/>
        <v>0.10456204947950341</v>
      </c>
      <c r="AP65" s="123">
        <f t="shared" si="17"/>
        <v>0.012107480256619117</v>
      </c>
      <c r="AQ65" s="115"/>
      <c r="AR65" s="116" t="s">
        <v>125</v>
      </c>
      <c r="AS65" s="117"/>
      <c r="AT65" s="121">
        <v>203908</v>
      </c>
      <c r="AU65" s="122">
        <v>7365</v>
      </c>
      <c r="AV65" s="122">
        <v>3418</v>
      </c>
      <c r="AW65" s="122">
        <v>24230</v>
      </c>
      <c r="AX65" s="122">
        <v>1586</v>
      </c>
      <c r="AY65" s="122">
        <f t="shared" si="18"/>
        <v>240507</v>
      </c>
      <c r="AZ65" s="123">
        <f t="shared" si="19"/>
        <v>0.8478256350127024</v>
      </c>
      <c r="BA65" s="123">
        <f t="shared" si="20"/>
        <v>0.030622809315321384</v>
      </c>
      <c r="BB65" s="123">
        <f t="shared" si="21"/>
        <v>0.014211644567517785</v>
      </c>
      <c r="BC65" s="123">
        <f t="shared" si="22"/>
        <v>0.1007455084467396</v>
      </c>
      <c r="BD65" s="123">
        <f t="shared" si="23"/>
        <v>0.006594402657718902</v>
      </c>
    </row>
    <row r="66" spans="1:56" ht="13.5" customHeight="1">
      <c r="A66" s="115"/>
      <c r="B66" s="116" t="s">
        <v>126</v>
      </c>
      <c r="C66" s="117"/>
      <c r="D66" s="121">
        <v>5884</v>
      </c>
      <c r="E66" s="122">
        <v>233</v>
      </c>
      <c r="F66" s="122">
        <v>55</v>
      </c>
      <c r="G66" s="122">
        <v>1305</v>
      </c>
      <c r="H66" s="122">
        <v>61</v>
      </c>
      <c r="I66" s="122">
        <f t="shared" si="0"/>
        <v>7538</v>
      </c>
      <c r="J66" s="123">
        <f t="shared" si="1"/>
        <v>0.7805784027593526</v>
      </c>
      <c r="K66" s="123">
        <f t="shared" si="2"/>
        <v>0.030910055717697</v>
      </c>
      <c r="L66" s="123">
        <f t="shared" si="3"/>
        <v>0.007296365083576546</v>
      </c>
      <c r="M66" s="123">
        <f t="shared" si="4"/>
        <v>0.17312284425577076</v>
      </c>
      <c r="N66" s="123">
        <f t="shared" si="5"/>
        <v>0.008092332183603078</v>
      </c>
      <c r="O66" s="115"/>
      <c r="P66" s="116" t="s">
        <v>126</v>
      </c>
      <c r="Q66" s="117"/>
      <c r="R66" s="121">
        <v>16190276</v>
      </c>
      <c r="S66" s="122">
        <v>716371</v>
      </c>
      <c r="T66" s="122">
        <v>112326</v>
      </c>
      <c r="U66" s="122">
        <v>2311854</v>
      </c>
      <c r="V66" s="122">
        <v>485312</v>
      </c>
      <c r="W66" s="122">
        <f t="shared" si="6"/>
        <v>19816139</v>
      </c>
      <c r="X66" s="123">
        <f t="shared" si="7"/>
        <v>0.8170247493722163</v>
      </c>
      <c r="Y66" s="123">
        <f t="shared" si="8"/>
        <v>0.0361508869109164</v>
      </c>
      <c r="Z66" s="123">
        <f t="shared" si="9"/>
        <v>0.005668409976332928</v>
      </c>
      <c r="AA66" s="123">
        <f t="shared" si="10"/>
        <v>0.11666520910052156</v>
      </c>
      <c r="AB66" s="123">
        <f t="shared" si="11"/>
        <v>0.02449074464001287</v>
      </c>
      <c r="AC66" s="115"/>
      <c r="AD66" s="116" t="s">
        <v>126</v>
      </c>
      <c r="AE66" s="117"/>
      <c r="AF66" s="121">
        <v>9328586</v>
      </c>
      <c r="AG66" s="122">
        <v>435741</v>
      </c>
      <c r="AH66" s="122">
        <v>57926</v>
      </c>
      <c r="AI66" s="122">
        <v>1058087</v>
      </c>
      <c r="AJ66" s="122">
        <v>416918</v>
      </c>
      <c r="AK66" s="122">
        <f t="shared" si="12"/>
        <v>11297258</v>
      </c>
      <c r="AL66" s="123">
        <f t="shared" si="13"/>
        <v>0.8257389536469824</v>
      </c>
      <c r="AM66" s="123">
        <f t="shared" si="14"/>
        <v>0.03857050976440478</v>
      </c>
      <c r="AN66" s="123">
        <f t="shared" si="15"/>
        <v>0.005127438888268286</v>
      </c>
      <c r="AO66" s="123">
        <f t="shared" si="16"/>
        <v>0.09365874444931682</v>
      </c>
      <c r="AP66" s="123">
        <f t="shared" si="17"/>
        <v>0.03690435325102782</v>
      </c>
      <c r="AQ66" s="115"/>
      <c r="AR66" s="116" t="s">
        <v>126</v>
      </c>
      <c r="AS66" s="117"/>
      <c r="AT66" s="121">
        <v>540086</v>
      </c>
      <c r="AU66" s="122">
        <v>25282</v>
      </c>
      <c r="AV66" s="122">
        <v>3274</v>
      </c>
      <c r="AW66" s="122">
        <v>59336</v>
      </c>
      <c r="AX66" s="122">
        <v>14231</v>
      </c>
      <c r="AY66" s="122">
        <f t="shared" si="18"/>
        <v>642209</v>
      </c>
      <c r="AZ66" s="123">
        <f t="shared" si="19"/>
        <v>0.840981674190178</v>
      </c>
      <c r="BA66" s="123">
        <f t="shared" si="20"/>
        <v>0.039367246488292755</v>
      </c>
      <c r="BB66" s="123">
        <f t="shared" si="21"/>
        <v>0.005098028834849714</v>
      </c>
      <c r="BC66" s="123">
        <f t="shared" si="22"/>
        <v>0.0923935977228597</v>
      </c>
      <c r="BD66" s="123">
        <f t="shared" si="23"/>
        <v>0.02215945276381988</v>
      </c>
    </row>
    <row r="67" spans="1:56" ht="13.5" customHeight="1">
      <c r="A67" s="137"/>
      <c r="B67" s="138" t="s">
        <v>127</v>
      </c>
      <c r="C67" s="139"/>
      <c r="D67" s="118">
        <f aca="true" t="shared" si="24" ref="D67:I67">SUM(D7:D8)</f>
        <v>815374</v>
      </c>
      <c r="E67" s="119">
        <f t="shared" si="24"/>
        <v>37886</v>
      </c>
      <c r="F67" s="119">
        <f t="shared" si="24"/>
        <v>270</v>
      </c>
      <c r="G67" s="119">
        <f t="shared" si="24"/>
        <v>142395</v>
      </c>
      <c r="H67" s="119">
        <f t="shared" si="24"/>
        <v>5585</v>
      </c>
      <c r="I67" s="119">
        <f t="shared" si="24"/>
        <v>1001510</v>
      </c>
      <c r="J67" s="120">
        <f>D67/I67</f>
        <v>0.8141446415911973</v>
      </c>
      <c r="K67" s="120">
        <f>E67/I67</f>
        <v>0.03782887839362563</v>
      </c>
      <c r="L67" s="120">
        <f>F67/I67</f>
        <v>0.0002695929146988048</v>
      </c>
      <c r="M67" s="120">
        <f>G67/I67</f>
        <v>0.14218030773531967</v>
      </c>
      <c r="N67" s="120">
        <f>H67/I67</f>
        <v>0.005576579365158611</v>
      </c>
      <c r="O67" s="137"/>
      <c r="P67" s="138" t="s">
        <v>127</v>
      </c>
      <c r="Q67" s="139"/>
      <c r="R67" s="118">
        <f aca="true" t="shared" si="25" ref="R67:W67">SUM(R7:R8)</f>
        <v>2639589150</v>
      </c>
      <c r="S67" s="119">
        <f t="shared" si="25"/>
        <v>139049066</v>
      </c>
      <c r="T67" s="119">
        <f t="shared" si="25"/>
        <v>780898</v>
      </c>
      <c r="U67" s="119">
        <f t="shared" si="25"/>
        <v>327506778</v>
      </c>
      <c r="V67" s="119">
        <f t="shared" si="25"/>
        <v>79435822</v>
      </c>
      <c r="W67" s="119">
        <f t="shared" si="25"/>
        <v>3186361714</v>
      </c>
      <c r="X67" s="120">
        <f>R67/W67</f>
        <v>0.8284022301681472</v>
      </c>
      <c r="Y67" s="120">
        <f>S67/W67</f>
        <v>0.04363882022215385</v>
      </c>
      <c r="Z67" s="120">
        <f>T67/W67</f>
        <v>0.0002450751264581633</v>
      </c>
      <c r="AA67" s="120">
        <f>U67/W67</f>
        <v>0.10278392957115477</v>
      </c>
      <c r="AB67" s="120">
        <f>V67/W67</f>
        <v>0.024929944912086024</v>
      </c>
      <c r="AC67" s="137"/>
      <c r="AD67" s="138" t="s">
        <v>127</v>
      </c>
      <c r="AE67" s="139"/>
      <c r="AF67" s="118">
        <f aca="true" t="shared" si="26" ref="AF67:AK67">SUM(AF7:AF8)</f>
        <v>1689733930</v>
      </c>
      <c r="AG67" s="119">
        <f t="shared" si="26"/>
        <v>94020355</v>
      </c>
      <c r="AH67" s="119">
        <f t="shared" si="26"/>
        <v>399185</v>
      </c>
      <c r="AI67" s="119">
        <f t="shared" si="26"/>
        <v>189168662</v>
      </c>
      <c r="AJ67" s="119">
        <f t="shared" si="26"/>
        <v>72446532</v>
      </c>
      <c r="AK67" s="119">
        <f t="shared" si="26"/>
        <v>2045768664</v>
      </c>
      <c r="AL67" s="120">
        <f>AF67/AK67</f>
        <v>0.8259653008352073</v>
      </c>
      <c r="AM67" s="120">
        <f>AG67/AK67</f>
        <v>0.045958449092756266</v>
      </c>
      <c r="AN67" s="120">
        <f>AH67/AK67</f>
        <v>0.0001951271456174773</v>
      </c>
      <c r="AO67" s="120">
        <f>AI67/AK67</f>
        <v>0.09246825671389793</v>
      </c>
      <c r="AP67" s="120">
        <f>AJ67/AK67</f>
        <v>0.035412866212521085</v>
      </c>
      <c r="AQ67" s="137"/>
      <c r="AR67" s="138" t="s">
        <v>127</v>
      </c>
      <c r="AS67" s="139"/>
      <c r="AT67" s="118">
        <f aca="true" t="shared" si="27" ref="AT67:AY67">SUM(AT7:AT8)</f>
        <v>98417811</v>
      </c>
      <c r="AU67" s="119">
        <f t="shared" si="27"/>
        <v>5495788</v>
      </c>
      <c r="AV67" s="119">
        <f t="shared" si="27"/>
        <v>22707</v>
      </c>
      <c r="AW67" s="119">
        <f t="shared" si="27"/>
        <v>10781605</v>
      </c>
      <c r="AX67" s="119">
        <f t="shared" si="27"/>
        <v>2736959</v>
      </c>
      <c r="AY67" s="119">
        <f t="shared" si="27"/>
        <v>117454870</v>
      </c>
      <c r="AZ67" s="120">
        <f>AT67/AY67</f>
        <v>0.8379202241678017</v>
      </c>
      <c r="BA67" s="120">
        <f>AU67/AY67</f>
        <v>0.0467906354159687</v>
      </c>
      <c r="BB67" s="120">
        <f>AV67/AY67</f>
        <v>0.00019332531720481238</v>
      </c>
      <c r="BC67" s="120">
        <f>AW67/AY67</f>
        <v>0.09179359697899286</v>
      </c>
      <c r="BD67" s="120">
        <f>AX67/AY67</f>
        <v>0.023302218120031973</v>
      </c>
    </row>
    <row r="68" spans="1:56" ht="13.5" customHeight="1">
      <c r="A68" s="115"/>
      <c r="B68" s="116" t="s">
        <v>128</v>
      </c>
      <c r="C68" s="117"/>
      <c r="D68" s="121">
        <f aca="true" t="shared" si="28" ref="D68:I68">SUM(D9:D34)</f>
        <v>606549</v>
      </c>
      <c r="E68" s="122">
        <f t="shared" si="28"/>
        <v>31046</v>
      </c>
      <c r="F68" s="122">
        <f t="shared" si="28"/>
        <v>4978</v>
      </c>
      <c r="G68" s="122">
        <f t="shared" si="28"/>
        <v>120382</v>
      </c>
      <c r="H68" s="122">
        <f t="shared" si="28"/>
        <v>5108</v>
      </c>
      <c r="I68" s="122">
        <f t="shared" si="28"/>
        <v>768063</v>
      </c>
      <c r="J68" s="123">
        <f>D68/I68</f>
        <v>0.7897125626413458</v>
      </c>
      <c r="K68" s="123">
        <f>E68/I68</f>
        <v>0.04042116336810913</v>
      </c>
      <c r="L68" s="123">
        <f>F68/I68</f>
        <v>0.006481239169182736</v>
      </c>
      <c r="M68" s="123">
        <f>G68/I68</f>
        <v>0.15673453870320533</v>
      </c>
      <c r="N68" s="123">
        <f>H68/I68</f>
        <v>0.006650496118156974</v>
      </c>
      <c r="O68" s="115"/>
      <c r="P68" s="116" t="s">
        <v>128</v>
      </c>
      <c r="Q68" s="117"/>
      <c r="R68" s="121">
        <f aca="true" t="shared" si="29" ref="R68:W68">SUM(R9:R34)</f>
        <v>1788811773</v>
      </c>
      <c r="S68" s="122">
        <f t="shared" si="29"/>
        <v>100573835</v>
      </c>
      <c r="T68" s="122">
        <f t="shared" si="29"/>
        <v>15765835</v>
      </c>
      <c r="U68" s="122">
        <f t="shared" si="29"/>
        <v>237562367</v>
      </c>
      <c r="V68" s="122">
        <f t="shared" si="29"/>
        <v>47523154</v>
      </c>
      <c r="W68" s="122">
        <f t="shared" si="29"/>
        <v>2190236964</v>
      </c>
      <c r="X68" s="123">
        <f>R68/W68</f>
        <v>0.8167206573544067</v>
      </c>
      <c r="Y68" s="123">
        <f>S68/W68</f>
        <v>0.04591915699218379</v>
      </c>
      <c r="Z68" s="123">
        <f>T68/W68</f>
        <v>0.007198232547042339</v>
      </c>
      <c r="AA68" s="123">
        <f>U68/W68</f>
        <v>0.10846423053976</v>
      </c>
      <c r="AB68" s="123">
        <f>V68/W68</f>
        <v>0.02169772256660718</v>
      </c>
      <c r="AC68" s="115"/>
      <c r="AD68" s="116" t="s">
        <v>128</v>
      </c>
      <c r="AE68" s="117"/>
      <c r="AF68" s="121">
        <f aca="true" t="shared" si="30" ref="AF68:AK68">SUM(AF9:AF34)</f>
        <v>1067605751</v>
      </c>
      <c r="AG68" s="122">
        <f t="shared" si="30"/>
        <v>61943702</v>
      </c>
      <c r="AH68" s="122">
        <f t="shared" si="30"/>
        <v>8362033</v>
      </c>
      <c r="AI68" s="122">
        <f t="shared" si="30"/>
        <v>124105520</v>
      </c>
      <c r="AJ68" s="122">
        <f t="shared" si="30"/>
        <v>41054807</v>
      </c>
      <c r="AK68" s="122">
        <f t="shared" si="30"/>
        <v>1303071813</v>
      </c>
      <c r="AL68" s="123">
        <f>AF68/AK68</f>
        <v>0.8192992437938645</v>
      </c>
      <c r="AM68" s="123">
        <f>AG68/AK68</f>
        <v>0.047536675555424665</v>
      </c>
      <c r="AN68" s="123">
        <f>AH68/AK68</f>
        <v>0.006417169734297675</v>
      </c>
      <c r="AO68" s="123">
        <f>AI68/AK68</f>
        <v>0.09524073712735585</v>
      </c>
      <c r="AP68" s="123">
        <f>AJ68/AK68</f>
        <v>0.03150617378905732</v>
      </c>
      <c r="AQ68" s="115"/>
      <c r="AR68" s="116" t="s">
        <v>128</v>
      </c>
      <c r="AS68" s="117"/>
      <c r="AT68" s="121">
        <f aca="true" t="shared" si="31" ref="AT68:AY68">SUM(AT9:AT34)</f>
        <v>61685026</v>
      </c>
      <c r="AU68" s="122">
        <f t="shared" si="31"/>
        <v>3587555</v>
      </c>
      <c r="AV68" s="122">
        <f t="shared" si="31"/>
        <v>481054</v>
      </c>
      <c r="AW68" s="122">
        <f t="shared" si="31"/>
        <v>7043387</v>
      </c>
      <c r="AX68" s="122">
        <f t="shared" si="31"/>
        <v>1655401</v>
      </c>
      <c r="AY68" s="122">
        <f t="shared" si="31"/>
        <v>74452423</v>
      </c>
      <c r="AZ68" s="123">
        <f>AT68/AY68</f>
        <v>0.8285160309692003</v>
      </c>
      <c r="BA68" s="123">
        <f>AU68/AY68</f>
        <v>0.048185873010472745</v>
      </c>
      <c r="BB68" s="123">
        <f>AV68/AY68</f>
        <v>0.006461226923400465</v>
      </c>
      <c r="BC68" s="123">
        <f>AW68/AY68</f>
        <v>0.09460252220401208</v>
      </c>
      <c r="BD68" s="123">
        <f>AX68/AY68</f>
        <v>0.022234346892914418</v>
      </c>
    </row>
    <row r="69" spans="1:56" ht="13.5" customHeight="1">
      <c r="A69" s="115"/>
      <c r="B69" s="116" t="s">
        <v>129</v>
      </c>
      <c r="C69" s="117"/>
      <c r="D69" s="121">
        <f aca="true" t="shared" si="32" ref="D69:I69">SUM(D35:D66)</f>
        <v>204763</v>
      </c>
      <c r="E69" s="122">
        <f t="shared" si="32"/>
        <v>10393</v>
      </c>
      <c r="F69" s="122">
        <f t="shared" si="32"/>
        <v>1116</v>
      </c>
      <c r="G69" s="122">
        <f t="shared" si="32"/>
        <v>36781</v>
      </c>
      <c r="H69" s="122">
        <f t="shared" si="32"/>
        <v>1211</v>
      </c>
      <c r="I69" s="122">
        <f t="shared" si="32"/>
        <v>254264</v>
      </c>
      <c r="J69" s="123">
        <f>D69/I69</f>
        <v>0.8053165214108171</v>
      </c>
      <c r="K69" s="123">
        <f>E69/I69</f>
        <v>0.040874838750275304</v>
      </c>
      <c r="L69" s="123">
        <f>F69/I69</f>
        <v>0.0043891388478117235</v>
      </c>
      <c r="M69" s="123">
        <f>G69/I69</f>
        <v>0.14465673473240412</v>
      </c>
      <c r="N69" s="123">
        <f>H69/I69</f>
        <v>0.004762766258691754</v>
      </c>
      <c r="O69" s="115"/>
      <c r="P69" s="116" t="s">
        <v>129</v>
      </c>
      <c r="Q69" s="117"/>
      <c r="R69" s="121">
        <f aca="true" t="shared" si="33" ref="R69:W69">SUM(R35:R66)</f>
        <v>572852373</v>
      </c>
      <c r="S69" s="122">
        <f t="shared" si="33"/>
        <v>28616160</v>
      </c>
      <c r="T69" s="122">
        <f t="shared" si="33"/>
        <v>3670949</v>
      </c>
      <c r="U69" s="122">
        <f t="shared" si="33"/>
        <v>72988586</v>
      </c>
      <c r="V69" s="122">
        <f t="shared" si="33"/>
        <v>14267138</v>
      </c>
      <c r="W69" s="122">
        <f t="shared" si="33"/>
        <v>692395206</v>
      </c>
      <c r="X69" s="123">
        <f>R69/W69</f>
        <v>0.8273488436024786</v>
      </c>
      <c r="Y69" s="123">
        <f>S69/W69</f>
        <v>0.04132922896060606</v>
      </c>
      <c r="Z69" s="123">
        <f>T69/W69</f>
        <v>0.00530181169394174</v>
      </c>
      <c r="AA69" s="123">
        <f>U69/W69</f>
        <v>0.10541463223244789</v>
      </c>
      <c r="AB69" s="123">
        <f>V69/W69</f>
        <v>0.020605483510525633</v>
      </c>
      <c r="AC69" s="115"/>
      <c r="AD69" s="116" t="s">
        <v>129</v>
      </c>
      <c r="AE69" s="117"/>
      <c r="AF69" s="121">
        <f aca="true" t="shared" si="34" ref="AF69:AK69">SUM(AF35:AF66)</f>
        <v>332515884</v>
      </c>
      <c r="AG69" s="122">
        <f t="shared" si="34"/>
        <v>16237134</v>
      </c>
      <c r="AH69" s="122">
        <f t="shared" si="34"/>
        <v>2046864</v>
      </c>
      <c r="AI69" s="122">
        <f t="shared" si="34"/>
        <v>38381621</v>
      </c>
      <c r="AJ69" s="122">
        <f t="shared" si="34"/>
        <v>12805670</v>
      </c>
      <c r="AK69" s="122">
        <f t="shared" si="34"/>
        <v>401987173</v>
      </c>
      <c r="AL69" s="123">
        <f>AF69/AK69</f>
        <v>0.8271803339356801</v>
      </c>
      <c r="AM69" s="123">
        <f>AG69/AK69</f>
        <v>0.04039216942874941</v>
      </c>
      <c r="AN69" s="123">
        <f>AH69/AK69</f>
        <v>0.005091863963530001</v>
      </c>
      <c r="AO69" s="123">
        <f>AI69/AK69</f>
        <v>0.09547971571719777</v>
      </c>
      <c r="AP69" s="123">
        <f>AJ69/AK69</f>
        <v>0.03185591695484274</v>
      </c>
      <c r="AQ69" s="115"/>
      <c r="AR69" s="116" t="s">
        <v>129</v>
      </c>
      <c r="AS69" s="117"/>
      <c r="AT69" s="121">
        <f aca="true" t="shared" si="35" ref="AT69:AY69">SUM(AT35:AT66)</f>
        <v>19089052</v>
      </c>
      <c r="AU69" s="122">
        <f t="shared" si="35"/>
        <v>930946</v>
      </c>
      <c r="AV69" s="122">
        <f t="shared" si="35"/>
        <v>118354</v>
      </c>
      <c r="AW69" s="122">
        <f t="shared" si="35"/>
        <v>2185925</v>
      </c>
      <c r="AX69" s="122">
        <f t="shared" si="35"/>
        <v>463139</v>
      </c>
      <c r="AY69" s="122">
        <f t="shared" si="35"/>
        <v>22787416</v>
      </c>
      <c r="AZ69" s="123">
        <f>AT69/AY69</f>
        <v>0.8377014752352789</v>
      </c>
      <c r="BA69" s="123">
        <f>AU69/AY69</f>
        <v>0.04085351318464542</v>
      </c>
      <c r="BB69" s="123">
        <f>AV69/AY69</f>
        <v>0.005193831542812928</v>
      </c>
      <c r="BC69" s="123">
        <f>AW69/AY69</f>
        <v>0.09592684839737863</v>
      </c>
      <c r="BD69" s="123">
        <f>AX69/AY69</f>
        <v>0.02032433163988405</v>
      </c>
    </row>
    <row r="70" spans="1:56" ht="13.5" customHeight="1">
      <c r="A70" s="140"/>
      <c r="B70" s="141" t="s">
        <v>130</v>
      </c>
      <c r="C70" s="142"/>
      <c r="D70" s="143">
        <f aca="true" t="shared" si="36" ref="D70:I70">SUM(D7:D66)</f>
        <v>1626686</v>
      </c>
      <c r="E70" s="144">
        <f t="shared" si="36"/>
        <v>79325</v>
      </c>
      <c r="F70" s="144">
        <f t="shared" si="36"/>
        <v>6364</v>
      </c>
      <c r="G70" s="144">
        <f t="shared" si="36"/>
        <v>299558</v>
      </c>
      <c r="H70" s="144">
        <f t="shared" si="36"/>
        <v>11904</v>
      </c>
      <c r="I70" s="144">
        <f t="shared" si="36"/>
        <v>2023837</v>
      </c>
      <c r="J70" s="145">
        <f>D70/I70</f>
        <v>0.803763346554095</v>
      </c>
      <c r="K70" s="145">
        <f>E70/I70</f>
        <v>0.03919535021842174</v>
      </c>
      <c r="L70" s="145">
        <f>F70/I70</f>
        <v>0.0031445220143717107</v>
      </c>
      <c r="M70" s="145">
        <f>G70/I70</f>
        <v>0.1480148845979197</v>
      </c>
      <c r="N70" s="145">
        <f>H70/I70</f>
        <v>0.005881896615191836</v>
      </c>
      <c r="O70" s="140"/>
      <c r="P70" s="141" t="s">
        <v>130</v>
      </c>
      <c r="Q70" s="142"/>
      <c r="R70" s="143">
        <f aca="true" t="shared" si="37" ref="R70:W70">SUM(R7:R66)</f>
        <v>5001253296</v>
      </c>
      <c r="S70" s="144">
        <f t="shared" si="37"/>
        <v>268239061</v>
      </c>
      <c r="T70" s="144">
        <f t="shared" si="37"/>
        <v>20217682</v>
      </c>
      <c r="U70" s="144">
        <f t="shared" si="37"/>
        <v>638057731</v>
      </c>
      <c r="V70" s="144">
        <f t="shared" si="37"/>
        <v>141226114</v>
      </c>
      <c r="W70" s="144">
        <f t="shared" si="37"/>
        <v>6068993884</v>
      </c>
      <c r="X70" s="145">
        <f>R70/W70</f>
        <v>0.8240662936215937</v>
      </c>
      <c r="Y70" s="145">
        <f>S70/W70</f>
        <v>0.044198275056294326</v>
      </c>
      <c r="Z70" s="145">
        <f>T70/W70</f>
        <v>0.0033313070315165276</v>
      </c>
      <c r="AA70" s="145">
        <f>U70/W70</f>
        <v>0.10513402109073537</v>
      </c>
      <c r="AB70" s="145">
        <f>V70/W70</f>
        <v>0.023270103199860136</v>
      </c>
      <c r="AC70" s="140"/>
      <c r="AD70" s="141" t="s">
        <v>130</v>
      </c>
      <c r="AE70" s="142"/>
      <c r="AF70" s="143">
        <f aca="true" t="shared" si="38" ref="AF70:AK70">SUM(AF7:AF66)</f>
        <v>3089855565</v>
      </c>
      <c r="AG70" s="144">
        <f t="shared" si="38"/>
        <v>172201191</v>
      </c>
      <c r="AH70" s="144">
        <f t="shared" si="38"/>
        <v>10808082</v>
      </c>
      <c r="AI70" s="144">
        <f t="shared" si="38"/>
        <v>351655803</v>
      </c>
      <c r="AJ70" s="144">
        <f t="shared" si="38"/>
        <v>126307009</v>
      </c>
      <c r="AK70" s="144">
        <f t="shared" si="38"/>
        <v>3750827650</v>
      </c>
      <c r="AL70" s="145">
        <f>AF70/AK70</f>
        <v>0.8237796703348926</v>
      </c>
      <c r="AM70" s="145">
        <f>AG70/AK70</f>
        <v>0.04591018491612111</v>
      </c>
      <c r="AN70" s="145">
        <f>AH70/AK70</f>
        <v>0.002881519229495922</v>
      </c>
      <c r="AO70" s="145">
        <f>AI70/AK70</f>
        <v>0.09375418862554241</v>
      </c>
      <c r="AP70" s="145">
        <f>AJ70/AK70</f>
        <v>0.033674436893947925</v>
      </c>
      <c r="AQ70" s="140"/>
      <c r="AR70" s="141" t="s">
        <v>130</v>
      </c>
      <c r="AS70" s="142"/>
      <c r="AT70" s="143">
        <f aca="true" t="shared" si="39" ref="AT70:AY70">SUM(AT7:AT66)</f>
        <v>179191889</v>
      </c>
      <c r="AU70" s="144">
        <f t="shared" si="39"/>
        <v>10014289</v>
      </c>
      <c r="AV70" s="144">
        <f t="shared" si="39"/>
        <v>622115</v>
      </c>
      <c r="AW70" s="144">
        <f t="shared" si="39"/>
        <v>20010917</v>
      </c>
      <c r="AX70" s="144">
        <f t="shared" si="39"/>
        <v>4855499</v>
      </c>
      <c r="AY70" s="144">
        <f t="shared" si="39"/>
        <v>214694709</v>
      </c>
      <c r="AZ70" s="145">
        <f>AT70/AY70</f>
        <v>0.8346357944014354</v>
      </c>
      <c r="BA70" s="145">
        <f>AU70/AY70</f>
        <v>0.04664432135586537</v>
      </c>
      <c r="BB70" s="145">
        <f>AV70/AY70</f>
        <v>0.002897672713490112</v>
      </c>
      <c r="BC70" s="145">
        <f>AW70/AY70</f>
        <v>0.09320638171851733</v>
      </c>
      <c r="BD70" s="145">
        <f>AX70/AY70</f>
        <v>0.022615829810691795</v>
      </c>
    </row>
  </sheetData>
  <mergeCells count="24">
    <mergeCell ref="AU4:AU5"/>
    <mergeCell ref="AV4:AV5"/>
    <mergeCell ref="AY4:AY5"/>
    <mergeCell ref="AZ4:BD4"/>
    <mergeCell ref="AK4:AK5"/>
    <mergeCell ref="AL4:AP4"/>
    <mergeCell ref="AR4:AR6"/>
    <mergeCell ref="AT4:AT5"/>
    <mergeCell ref="AD4:AD6"/>
    <mergeCell ref="AF4:AF5"/>
    <mergeCell ref="AG4:AG5"/>
    <mergeCell ref="AH4:AH5"/>
    <mergeCell ref="S4:S5"/>
    <mergeCell ref="T4:T5"/>
    <mergeCell ref="W4:W5"/>
    <mergeCell ref="X4:AB4"/>
    <mergeCell ref="I4:I5"/>
    <mergeCell ref="J4:N4"/>
    <mergeCell ref="P4:P6"/>
    <mergeCell ref="R4:R5"/>
    <mergeCell ref="B4:B6"/>
    <mergeCell ref="D4:D5"/>
    <mergeCell ref="E4:E5"/>
    <mergeCell ref="F4:F5"/>
  </mergeCells>
  <printOptions/>
  <pageMargins left="0.5905511811023623" right="0.5905511811023623" top="0.5905511811023623" bottom="0.5905511811023623" header="0.31496062992125984" footer="0.31496062992125984"/>
  <pageSetup firstPageNumber="31" useFirstPageNumber="1" horizontalDpi="600" verticalDpi="600" orientation="portrait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2012-03-26T09:07:22Z</cp:lastPrinted>
  <dcterms:created xsi:type="dcterms:W3CDTF">2008-11-25T00:33:44Z</dcterms:created>
  <dcterms:modified xsi:type="dcterms:W3CDTF">2012-03-29T07:28:02Z</dcterms:modified>
  <cp:category/>
  <cp:version/>
  <cp:contentType/>
  <cp:contentStatus/>
</cp:coreProperties>
</file>