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<sst xmlns="http://schemas.openxmlformats.org/spreadsheetml/2006/main" count="181" uniqueCount="136">
  <si>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</si>
  <si>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</si>
  <si>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</si>
  <si>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</si>
  <si>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</si>
  <si>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</si>
  <si>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</si>
  <si>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</si>
  <si>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</si>
  <si>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</si>
  <si>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</si>
  <si>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</si>
  <si>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</si>
  <si>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</si>
  <si>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</si>
  <si>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</si>
  <si>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</si>
  <si>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</si>
  <si>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</si>
  <si>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</si>
  <si>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</si>
  <si>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</si>
  <si>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</si>
  <si>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</si>
  <si>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</si>
  <si>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</si>
  <si>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</si>
  <si>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</si>
  <si>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</si>
  <si>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</si>
  <si>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</si>
  <si>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</si>
  <si>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</si>
  <si>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</si>
  <si>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</si>
  <si>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</si>
  <si>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</si>
  <si>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</si>
  <si>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</si>
  <si>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</si>
  <si>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</si>
  <si>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</si>
  <si>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</si>
  <si>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</si>
  <si>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</si>
  <si>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</si>
  <si>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</si>
  <si>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</si>
  <si>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</si>
  <si>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</si>
  <si>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</si>
  <si>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</si>
  <si>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</si>
  <si>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</si>
  <si>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</si>
  <si>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</si>
  <si>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</si>
  <si>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</si>
  <si>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</si>
  <si>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</si>
  <si>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</si>
  <si>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</si>
  <si>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</si>
  <si>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</si>
  <si>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</si>
  <si>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</si>
  <si>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</si>
  <si>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</si>
  <si>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</si>
  <si>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</si>
  <si>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</si>
  <si>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</si>
  <si>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</si>
  <si>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</si>
  <si>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</si>
  <si>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</si>
  <si>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</si>
  <si>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</si>
  <si>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</si>
  <si>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</si>
  <si>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</si>
  <si>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</si>
  <si>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</si>
  <si>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</si>
  <si>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</si>
  <si>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</si>
  <si>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</si>
  <si>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</si>
  <si>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</si>
  <si>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</si>
  <si>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</si>
  <si>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</si>
  <si>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</si>
  <si>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</si>
  <si>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</si>
  <si>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</si>
  <si>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</si>
  <si>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</si>
  <si>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</si>
  <si>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</si>
  <si>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</si>
  <si>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</si>
  <si>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</si>
  <si>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</si>
  <si>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</si>
  <si>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</si>
  <si>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</si>
  <si>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</si>
  <si>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</si>
  <si>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</si>
  <si>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</si>
  <si>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</si>
  <si>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</si>
  <si>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</si>
  <si>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</si>
  <si>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</si>
  <si>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</si>
  <si>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</si>
  <si>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</si>
  <si>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</si>
  <si>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</si>
  <si>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</si>
  <si>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</si>
  <si>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</si>
  <si>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</si>
  <si>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</si>
  <si>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</si>
  <si>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</si>
  <si>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>８ 第1号被保険者の保険料収納状況（令和２年度賦課分）</t>
  </si>
  <si>
    <t>令和3年2月</t>
  </si>
  <si>
    <r>
      <t>（令和3年2月分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</si>
  <si>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令和2年12月利用分</t>
    </r>
  </si>
  <si>
    <t>＊令和3年2月16日現在の納期到来分</t>
  </si>
  <si>
    <r>
      <rPr>
        <sz val="11"/>
        <rFont val="ＭＳ Ｐゴシック"/>
        <family val="3"/>
      </rPr>
      <t>令和3年2月1日現在</t>
    </r>
  </si>
  <si>
    <t>＊1 介護予防特定施設入居者生活介護(施設数50)、介護予防認知症対応型共同生活介護（施設数146）</t>
  </si>
  <si>
    <r>
      <t>＊現物給付（ 1</t>
    </r>
    <r>
      <rPr>
        <sz val="11"/>
        <rFont val="ＭＳ Ｐゴシック"/>
        <family val="3"/>
      </rPr>
      <t xml:space="preserve">月審査分）、償還給付（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月支出決定分）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</si>
</sst>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3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right" vertical="center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36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61">
      <selection activeCell="B70" sqref="B70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43" t="s">
        <v>127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57" customFormat="1" ht="18.75" customHeight="1">
      <c r="A2" s="144" t="s">
        <v>130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129</v>
      </c>
      <c r="J5" s="58" t="s">
        <v>87</v>
      </c>
      <c r="K5" s="58"/>
      <c r="L5" s="58"/>
    </row>
    <row r="6" spans="1:13" s="64" customFormat="1" ht="22.5" customHeight="1">
      <c r="A6" s="149" t="s">
        <v>8</v>
      </c>
      <c r="B6" s="162"/>
      <c r="C6" s="147" t="s">
        <v>9</v>
      </c>
      <c r="D6" s="147" t="s">
        <v>10</v>
      </c>
      <c r="E6" s="149" t="s">
        <v>11</v>
      </c>
      <c r="F6" s="150"/>
      <c r="G6" s="61"/>
      <c r="H6" s="62"/>
      <c r="I6" s="61"/>
      <c r="J6" s="138"/>
      <c r="K6" s="138"/>
      <c r="L6" s="135"/>
      <c r="M6" s="63"/>
    </row>
    <row r="7" spans="1:12" s="64" customFormat="1" ht="22.5" customHeight="1">
      <c r="A7" s="163"/>
      <c r="B7" s="164"/>
      <c r="C7" s="148"/>
      <c r="D7" s="148"/>
      <c r="E7" s="140"/>
      <c r="F7" s="151"/>
      <c r="G7" s="134" t="s">
        <v>12</v>
      </c>
      <c r="H7" s="135"/>
      <c r="I7" s="134" t="s">
        <v>123</v>
      </c>
      <c r="J7" s="135"/>
      <c r="K7" s="134" t="s">
        <v>124</v>
      </c>
      <c r="L7" s="135"/>
    </row>
    <row r="8" spans="1:13" s="64" customFormat="1" ht="22.5" customHeight="1">
      <c r="A8" s="136">
        <v>292556</v>
      </c>
      <c r="B8" s="165"/>
      <c r="C8" s="106">
        <v>1048</v>
      </c>
      <c r="D8" s="106">
        <v>1031</v>
      </c>
      <c r="E8" s="136">
        <v>292573</v>
      </c>
      <c r="F8" s="137"/>
      <c r="G8" s="136">
        <v>139699</v>
      </c>
      <c r="H8" s="137"/>
      <c r="I8" s="136">
        <v>99631</v>
      </c>
      <c r="J8" s="137"/>
      <c r="K8" s="136">
        <v>53243</v>
      </c>
      <c r="L8" s="137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令和3年2月</v>
      </c>
      <c r="L10" s="67" t="s">
        <v>87</v>
      </c>
    </row>
    <row r="11" spans="1:12" s="64" customFormat="1" ht="22.5" customHeight="1">
      <c r="A11" s="171" t="s">
        <v>13</v>
      </c>
      <c r="B11" s="171"/>
      <c r="C11" s="158" t="s">
        <v>105</v>
      </c>
      <c r="D11" s="155"/>
      <c r="E11" s="159"/>
      <c r="F11" s="172" t="s">
        <v>118</v>
      </c>
      <c r="G11" s="173"/>
      <c r="H11" s="173"/>
      <c r="I11" s="173"/>
      <c r="J11" s="173"/>
      <c r="K11" s="174"/>
      <c r="L11" s="152" t="s">
        <v>14</v>
      </c>
    </row>
    <row r="12" spans="1:12" s="64" customFormat="1" ht="22.5" customHeight="1">
      <c r="A12" s="171"/>
      <c r="B12" s="171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52"/>
    </row>
    <row r="13" spans="1:16" s="64" customFormat="1" ht="22.5" customHeight="1">
      <c r="A13" s="153" t="s">
        <v>71</v>
      </c>
      <c r="B13" s="157"/>
      <c r="C13" s="106">
        <f>SUM(C14:C16)</f>
        <v>8402</v>
      </c>
      <c r="D13" s="106">
        <f>SUM(D14:D16)</f>
        <v>10108</v>
      </c>
      <c r="E13" s="106">
        <f aca="true" t="shared" si="0" ref="E13:E18">SUM(C13:D13)</f>
        <v>18510</v>
      </c>
      <c r="F13" s="106">
        <f>SUM(F14:F16)</f>
        <v>14906</v>
      </c>
      <c r="G13" s="106">
        <f>SUM(G14:G16)</f>
        <v>11275</v>
      </c>
      <c r="H13" s="106">
        <f>SUM(H14:H16)</f>
        <v>8705</v>
      </c>
      <c r="I13" s="106">
        <f>SUM(I14:I16)</f>
        <v>7690</v>
      </c>
      <c r="J13" s="106">
        <f>SUM(J14:J16)</f>
        <v>4552</v>
      </c>
      <c r="K13" s="107">
        <f aca="true" t="shared" si="1" ref="K13:K18">SUM(F13:J13)</f>
        <v>47128</v>
      </c>
      <c r="L13" s="108">
        <f aca="true" t="shared" si="2" ref="L13:L18">SUM(E13:J13)</f>
        <v>65638</v>
      </c>
      <c r="P13" s="69"/>
    </row>
    <row r="14" spans="1:12" s="64" customFormat="1" ht="24" customHeight="1">
      <c r="A14" s="13"/>
      <c r="B14" s="14" t="s">
        <v>106</v>
      </c>
      <c r="C14" s="106">
        <v>1094</v>
      </c>
      <c r="D14" s="106">
        <v>1540</v>
      </c>
      <c r="E14" s="106">
        <f t="shared" si="0"/>
        <v>2634</v>
      </c>
      <c r="F14" s="106">
        <v>1434</v>
      </c>
      <c r="G14" s="106">
        <v>1400</v>
      </c>
      <c r="H14" s="106">
        <v>943</v>
      </c>
      <c r="I14" s="106">
        <v>836</v>
      </c>
      <c r="J14" s="105">
        <v>538</v>
      </c>
      <c r="K14" s="107">
        <f t="shared" si="1"/>
        <v>5151</v>
      </c>
      <c r="L14" s="108">
        <f t="shared" si="2"/>
        <v>7785</v>
      </c>
    </row>
    <row r="15" spans="1:12" s="64" customFormat="1" ht="22.5" customHeight="1">
      <c r="A15" s="13"/>
      <c r="B15" s="14" t="s">
        <v>125</v>
      </c>
      <c r="C15" s="106">
        <v>3844</v>
      </c>
      <c r="D15" s="106">
        <v>4136</v>
      </c>
      <c r="E15" s="106">
        <f t="shared" si="0"/>
        <v>7980</v>
      </c>
      <c r="F15" s="106">
        <v>5353</v>
      </c>
      <c r="G15" s="106">
        <v>3654</v>
      </c>
      <c r="H15" s="106">
        <v>2571</v>
      </c>
      <c r="I15" s="106">
        <v>2120</v>
      </c>
      <c r="J15" s="105">
        <v>1322</v>
      </c>
      <c r="K15" s="107">
        <f t="shared" si="1"/>
        <v>15020</v>
      </c>
      <c r="L15" s="108">
        <f t="shared" si="2"/>
        <v>23000</v>
      </c>
    </row>
    <row r="16" spans="1:12" s="64" customFormat="1" ht="22.5" customHeight="1">
      <c r="A16" s="15"/>
      <c r="B16" s="16" t="s">
        <v>124</v>
      </c>
      <c r="C16" s="106">
        <v>3464</v>
      </c>
      <c r="D16" s="106">
        <v>4432</v>
      </c>
      <c r="E16" s="106">
        <f t="shared" si="0"/>
        <v>7896</v>
      </c>
      <c r="F16" s="106">
        <v>8119</v>
      </c>
      <c r="G16" s="106">
        <v>6221</v>
      </c>
      <c r="H16" s="106">
        <v>5191</v>
      </c>
      <c r="I16" s="106">
        <v>4734</v>
      </c>
      <c r="J16" s="105">
        <v>2692</v>
      </c>
      <c r="K16" s="107">
        <f t="shared" si="1"/>
        <v>26957</v>
      </c>
      <c r="L16" s="108">
        <f t="shared" si="2"/>
        <v>34853</v>
      </c>
    </row>
    <row r="17" spans="1:12" s="64" customFormat="1" ht="22.5" customHeight="1" thickBot="1">
      <c r="A17" s="153" t="s">
        <v>107</v>
      </c>
      <c r="B17" s="154"/>
      <c r="C17" s="109">
        <v>65</v>
      </c>
      <c r="D17" s="109">
        <v>173</v>
      </c>
      <c r="E17" s="106">
        <f t="shared" si="0"/>
        <v>238</v>
      </c>
      <c r="F17" s="109">
        <v>142</v>
      </c>
      <c r="G17" s="109">
        <v>230</v>
      </c>
      <c r="H17" s="109">
        <v>155</v>
      </c>
      <c r="I17" s="109">
        <v>132</v>
      </c>
      <c r="J17" s="110">
        <v>108</v>
      </c>
      <c r="K17" s="111">
        <f t="shared" si="1"/>
        <v>767</v>
      </c>
      <c r="L17" s="112">
        <f t="shared" si="2"/>
        <v>1005</v>
      </c>
    </row>
    <row r="18" spans="1:12" s="64" customFormat="1" ht="22.5" customHeight="1" thickTop="1">
      <c r="A18" s="169" t="s">
        <v>15</v>
      </c>
      <c r="B18" s="170"/>
      <c r="C18" s="113">
        <f aca="true" t="shared" si="3" ref="C18:J18">SUM(C13,C17)</f>
        <v>8467</v>
      </c>
      <c r="D18" s="113">
        <f t="shared" si="3"/>
        <v>10281</v>
      </c>
      <c r="E18" s="113">
        <f t="shared" si="0"/>
        <v>18748</v>
      </c>
      <c r="F18" s="113">
        <f t="shared" si="3"/>
        <v>15048</v>
      </c>
      <c r="G18" s="113">
        <f t="shared" si="3"/>
        <v>11505</v>
      </c>
      <c r="H18" s="113">
        <f t="shared" si="3"/>
        <v>8860</v>
      </c>
      <c r="I18" s="113">
        <f t="shared" si="3"/>
        <v>7822</v>
      </c>
      <c r="J18" s="114">
        <f t="shared" si="3"/>
        <v>4660</v>
      </c>
      <c r="K18" s="115">
        <f t="shared" si="1"/>
        <v>47895</v>
      </c>
      <c r="L18" s="116">
        <f t="shared" si="2"/>
        <v>66643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131</v>
      </c>
      <c r="J20" s="70"/>
      <c r="K20" s="70"/>
      <c r="L20" s="70"/>
    </row>
    <row r="21" spans="1:12" s="64" customFormat="1" ht="22.5" customHeight="1">
      <c r="A21" s="160" t="s">
        <v>13</v>
      </c>
      <c r="B21" s="161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116</v>
      </c>
      <c r="J21" s="18" t="s">
        <v>14</v>
      </c>
      <c r="K21" s="4"/>
      <c r="L21" s="4"/>
    </row>
    <row r="22" spans="1:12" s="64" customFormat="1" ht="22.5" customHeight="1">
      <c r="A22" s="160" t="s">
        <v>15</v>
      </c>
      <c r="B22" s="168"/>
      <c r="C22" s="106">
        <v>1985</v>
      </c>
      <c r="D22" s="106">
        <v>4270</v>
      </c>
      <c r="E22" s="106">
        <v>11189</v>
      </c>
      <c r="F22" s="106">
        <v>8891</v>
      </c>
      <c r="G22" s="106">
        <v>5377</v>
      </c>
      <c r="H22" s="106">
        <v>3421</v>
      </c>
      <c r="I22" s="106">
        <v>1713</v>
      </c>
      <c r="J22" s="106">
        <f>SUM(C22:I22)</f>
        <v>36846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令和2年12月利用分</v>
      </c>
      <c r="J24" s="70"/>
      <c r="K24" s="70"/>
      <c r="L24" s="70"/>
    </row>
    <row r="25" spans="1:12" s="64" customFormat="1" ht="22.5" customHeight="1">
      <c r="A25" s="160" t="s">
        <v>13</v>
      </c>
      <c r="B25" s="161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60" t="s">
        <v>15</v>
      </c>
      <c r="B26" s="168"/>
      <c r="C26" s="106">
        <v>21</v>
      </c>
      <c r="D26" s="106">
        <v>52</v>
      </c>
      <c r="E26" s="106">
        <v>2438</v>
      </c>
      <c r="F26" s="106">
        <v>2061</v>
      </c>
      <c r="G26" s="106">
        <v>1737</v>
      </c>
      <c r="H26" s="106">
        <v>1290</v>
      </c>
      <c r="I26" s="106">
        <v>738</v>
      </c>
      <c r="J26" s="106">
        <f>SUM(C26:I26)</f>
        <v>8337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令和2年12月利用分</v>
      </c>
      <c r="J28" s="70"/>
      <c r="K28" s="70"/>
      <c r="L28" s="70"/>
    </row>
    <row r="29" spans="1:11" s="64" customFormat="1" ht="22.5" customHeight="1">
      <c r="A29" s="160" t="s">
        <v>13</v>
      </c>
      <c r="B29" s="161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60" t="s">
        <v>15</v>
      </c>
      <c r="B30" s="168"/>
      <c r="C30" s="106">
        <v>0</v>
      </c>
      <c r="D30" s="106">
        <v>0</v>
      </c>
      <c r="E30" s="106">
        <v>626</v>
      </c>
      <c r="F30" s="106">
        <v>979</v>
      </c>
      <c r="G30" s="106">
        <v>2041</v>
      </c>
      <c r="H30" s="106">
        <v>2800</v>
      </c>
      <c r="I30" s="106">
        <v>1829</v>
      </c>
      <c r="J30" s="106">
        <f>SUM(C30:I30)</f>
        <v>8275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令和3年2月</v>
      </c>
      <c r="G32" s="67" t="s">
        <v>88</v>
      </c>
      <c r="H32" s="4"/>
      <c r="I32" s="4"/>
    </row>
    <row r="33" spans="1:9" s="64" customFormat="1" ht="22.5" customHeight="1">
      <c r="A33" s="145" t="s">
        <v>99</v>
      </c>
      <c r="B33" s="145"/>
      <c r="C33" s="145"/>
      <c r="D33" s="155" t="s">
        <v>121</v>
      </c>
      <c r="E33" s="156"/>
      <c r="F33" s="156"/>
      <c r="G33" s="157"/>
      <c r="H33" s="4"/>
      <c r="I33" s="4"/>
    </row>
    <row r="34" spans="1:9" s="64" customFormat="1" ht="25.5" customHeight="1">
      <c r="A34" s="145"/>
      <c r="B34" s="145"/>
      <c r="C34" s="145"/>
      <c r="D34" s="78" t="s">
        <v>100</v>
      </c>
      <c r="E34" s="78" t="s">
        <v>122</v>
      </c>
      <c r="F34" s="78" t="s">
        <v>101</v>
      </c>
      <c r="G34" s="20" t="s">
        <v>102</v>
      </c>
      <c r="H34" s="4"/>
      <c r="I34" s="4"/>
    </row>
    <row r="35" spans="1:9" s="64" customFormat="1" ht="22.5" customHeight="1">
      <c r="A35" s="146">
        <v>4682</v>
      </c>
      <c r="B35" s="146"/>
      <c r="C35" s="146"/>
      <c r="D35" s="117">
        <v>1144</v>
      </c>
      <c r="E35" s="117">
        <v>2871</v>
      </c>
      <c r="F35" s="117">
        <v>355</v>
      </c>
      <c r="G35" s="118">
        <v>312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114</v>
      </c>
      <c r="B37" s="25"/>
      <c r="C37" s="79"/>
      <c r="D37" s="79"/>
      <c r="F37" s="57"/>
      <c r="G37" s="57" t="str">
        <f>I20</f>
        <v>令和2年12月利用分</v>
      </c>
      <c r="I37" s="79"/>
      <c r="J37" s="64"/>
      <c r="K37" s="64"/>
      <c r="L37" s="64"/>
    </row>
    <row r="38" spans="1:12" ht="22.5" customHeight="1">
      <c r="A38" s="24"/>
      <c r="B38" s="175" t="s">
        <v>5</v>
      </c>
      <c r="C38" s="175"/>
      <c r="D38" s="175"/>
      <c r="E38" s="175"/>
      <c r="F38" s="175"/>
      <c r="G38" s="139" t="s">
        <v>113</v>
      </c>
      <c r="H38" s="141" t="s">
        <v>112</v>
      </c>
      <c r="I38" s="81"/>
      <c r="J38" s="81"/>
      <c r="K38" s="81"/>
      <c r="L38" s="81"/>
    </row>
    <row r="39" spans="1:12" s="64" customFormat="1" ht="22.5" customHeight="1">
      <c r="A39" s="68"/>
      <c r="B39" s="176"/>
      <c r="C39" s="176"/>
      <c r="D39" s="176"/>
      <c r="E39" s="176"/>
      <c r="F39" s="176"/>
      <c r="G39" s="140"/>
      <c r="H39" s="142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19">
        <v>487</v>
      </c>
      <c r="H40" s="120">
        <v>12207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19">
        <v>20</v>
      </c>
      <c r="H41" s="120">
        <v>315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19">
        <v>165</v>
      </c>
      <c r="H42" s="120">
        <v>4094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19">
        <v>44</v>
      </c>
      <c r="H43" s="120">
        <v>1242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19">
        <v>101</v>
      </c>
      <c r="H44" s="120">
        <v>12954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19">
        <v>1152</v>
      </c>
      <c r="H45" s="120">
        <v>12949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19">
        <v>321</v>
      </c>
      <c r="H46" s="120">
        <v>5565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19">
        <v>139</v>
      </c>
      <c r="H47" s="120">
        <v>1543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19">
        <v>20</v>
      </c>
      <c r="H48" s="120">
        <v>227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19">
        <v>495</v>
      </c>
      <c r="H49" s="120">
        <v>2804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19">
        <v>229</v>
      </c>
      <c r="H50" s="120">
        <v>22236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19">
        <v>12</v>
      </c>
      <c r="H51" s="120">
        <v>357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05">
        <v>32</v>
      </c>
      <c r="H52" s="120">
        <v>382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05">
        <v>414</v>
      </c>
      <c r="H53" s="120">
        <v>32138</v>
      </c>
    </row>
    <row r="54" spans="1:8" s="64" customFormat="1" ht="22.5" customHeight="1">
      <c r="A54" s="68"/>
      <c r="B54" s="83"/>
      <c r="C54" s="28" t="s">
        <v>103</v>
      </c>
      <c r="D54" s="27"/>
      <c r="E54" s="27"/>
      <c r="F54" s="84"/>
      <c r="G54" s="105">
        <v>100</v>
      </c>
      <c r="H54" s="120">
        <v>566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05">
        <v>1</v>
      </c>
      <c r="H55" s="120">
        <v>19</v>
      </c>
    </row>
    <row r="56" spans="1:8" s="64" customFormat="1" ht="22.5" customHeight="1">
      <c r="A56" s="68"/>
      <c r="B56" s="83"/>
      <c r="C56" s="28" t="s">
        <v>120</v>
      </c>
      <c r="D56" s="27"/>
      <c r="E56" s="27"/>
      <c r="F56" s="84"/>
      <c r="G56" s="105">
        <v>328</v>
      </c>
      <c r="H56" s="120">
        <v>3895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05">
        <v>67</v>
      </c>
      <c r="H57" s="120">
        <v>445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05">
        <v>160</v>
      </c>
      <c r="H58" s="120">
        <v>892</v>
      </c>
    </row>
    <row r="59" spans="1:8" s="64" customFormat="1" ht="22.5" customHeight="1">
      <c r="A59" s="68"/>
      <c r="B59" s="83"/>
      <c r="C59" s="28" t="s">
        <v>115</v>
      </c>
      <c r="D59" s="27"/>
      <c r="E59" s="27"/>
      <c r="F59" s="84"/>
      <c r="G59" s="105">
        <v>10</v>
      </c>
      <c r="H59" s="120">
        <v>38</v>
      </c>
    </row>
    <row r="60" spans="1:8" s="64" customFormat="1" ht="22.5" customHeight="1">
      <c r="A60" s="68"/>
      <c r="B60" s="83"/>
      <c r="C60" s="28" t="s">
        <v>93</v>
      </c>
      <c r="D60" s="27"/>
      <c r="E60" s="27"/>
      <c r="F60" s="84"/>
      <c r="G60" s="105">
        <v>552</v>
      </c>
      <c r="H60" s="120">
        <v>2143</v>
      </c>
    </row>
    <row r="61" spans="1:8" s="64" customFormat="1" ht="22.5" customHeight="1">
      <c r="A61" s="68"/>
      <c r="B61" s="85"/>
      <c r="C61" s="29" t="s">
        <v>94</v>
      </c>
      <c r="D61" s="27"/>
      <c r="E61" s="27"/>
      <c r="F61" s="84"/>
      <c r="G61" s="105">
        <v>176</v>
      </c>
      <c r="H61" s="120">
        <v>633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05">
        <v>1325</v>
      </c>
      <c r="H62" s="120">
        <v>5189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05">
        <v>739</v>
      </c>
      <c r="H63" s="120">
        <v>2612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05">
        <v>57</v>
      </c>
      <c r="H64" s="120">
        <v>157</v>
      </c>
    </row>
    <row r="65" spans="1:12" s="64" customFormat="1" ht="22.5" customHeight="1">
      <c r="A65" s="68"/>
      <c r="B65" s="85"/>
      <c r="C65" s="28" t="s">
        <v>126</v>
      </c>
      <c r="D65" s="27"/>
      <c r="E65" s="27"/>
      <c r="F65" s="84"/>
      <c r="G65" s="105">
        <v>153</v>
      </c>
      <c r="H65" s="120">
        <v>418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05">
        <v>268</v>
      </c>
      <c r="H66" s="121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05">
        <v>177</v>
      </c>
      <c r="H67" s="121"/>
      <c r="L67" s="100"/>
    </row>
    <row r="68" spans="1:13" s="64" customFormat="1" ht="22.5" customHeight="1">
      <c r="A68" s="68"/>
      <c r="B68" s="166" t="s">
        <v>15</v>
      </c>
      <c r="C68" s="167"/>
      <c r="D68" s="167"/>
      <c r="E68" s="167"/>
      <c r="F68" s="84"/>
      <c r="G68" s="105">
        <v>7741</v>
      </c>
      <c r="H68" s="120">
        <v>126020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135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111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128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34"/>
      <c r="C75" s="135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34" t="s">
        <v>108</v>
      </c>
      <c r="C76" s="135"/>
      <c r="D76" s="106">
        <v>13706</v>
      </c>
      <c r="E76" s="106">
        <v>1462</v>
      </c>
      <c r="F76" s="106">
        <v>15168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34" t="s">
        <v>109</v>
      </c>
      <c r="C77" s="135"/>
      <c r="D77" s="106">
        <v>13706</v>
      </c>
      <c r="E77" s="106">
        <v>1274</v>
      </c>
      <c r="F77" s="106">
        <v>14981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34" t="s">
        <v>110</v>
      </c>
      <c r="C78" s="135"/>
      <c r="D78" s="122">
        <v>1</v>
      </c>
      <c r="E78" s="122">
        <v>0.8714090287277702</v>
      </c>
      <c r="F78" s="122">
        <v>0.9876714135021097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132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133</v>
      </c>
      <c r="G81" s="4"/>
      <c r="H81" s="4"/>
      <c r="I81" s="4"/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23" t="s">
        <v>52</v>
      </c>
      <c r="G83" s="118">
        <v>343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24" t="s">
        <v>52</v>
      </c>
      <c r="G86" s="125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26" t="s">
        <v>43</v>
      </c>
      <c r="G87" s="127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28">
        <v>306</v>
      </c>
      <c r="G88" s="129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28">
        <v>11</v>
      </c>
      <c r="G89" s="118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28">
        <v>125</v>
      </c>
      <c r="G90" s="128">
        <v>125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95</v>
      </c>
      <c r="C91" s="92"/>
      <c r="D91" s="92"/>
      <c r="E91" s="71"/>
      <c r="F91" s="128">
        <v>8</v>
      </c>
      <c r="G91" s="118">
        <v>8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28">
        <v>269</v>
      </c>
      <c r="G92" s="130"/>
      <c r="H92" s="67"/>
      <c r="I92" s="67"/>
      <c r="J92" s="67"/>
      <c r="K92" s="67"/>
      <c r="L92" s="80"/>
    </row>
    <row r="93" spans="2:12" s="64" customFormat="1" ht="21.75" customHeight="1">
      <c r="B93" s="91" t="s">
        <v>96</v>
      </c>
      <c r="C93" s="92"/>
      <c r="D93" s="92"/>
      <c r="E93" s="71"/>
      <c r="F93" s="128">
        <v>52</v>
      </c>
      <c r="G93" s="128">
        <v>52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28">
        <v>65</v>
      </c>
      <c r="G94" s="128">
        <v>65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97</v>
      </c>
      <c r="C95" s="92"/>
      <c r="D95" s="92"/>
      <c r="E95" s="71"/>
      <c r="F95" s="128">
        <v>69</v>
      </c>
      <c r="G95" s="118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98</v>
      </c>
      <c r="C96" s="92"/>
      <c r="D96" s="92"/>
      <c r="E96" s="71"/>
      <c r="F96" s="128">
        <v>0</v>
      </c>
      <c r="G96" s="118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28">
        <v>39</v>
      </c>
      <c r="G97" s="118">
        <v>32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28">
        <v>50</v>
      </c>
      <c r="G98" s="118">
        <v>48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28">
        <v>1</v>
      </c>
      <c r="G99" s="129"/>
      <c r="L99" s="80"/>
    </row>
    <row r="100" spans="2:12" s="64" customFormat="1" ht="21.75" customHeight="1">
      <c r="B100" s="91" t="s">
        <v>92</v>
      </c>
      <c r="C100" s="92"/>
      <c r="D100" s="92"/>
      <c r="E100" s="71"/>
      <c r="F100" s="128">
        <v>16</v>
      </c>
      <c r="G100" s="129"/>
      <c r="L100" s="80"/>
    </row>
    <row r="101" spans="2:12" s="64" customFormat="1" ht="21.75" customHeight="1">
      <c r="B101" s="91" t="s">
        <v>115</v>
      </c>
      <c r="C101" s="92"/>
      <c r="D101" s="92"/>
      <c r="E101" s="71"/>
      <c r="F101" s="128">
        <v>2</v>
      </c>
      <c r="G101" s="129"/>
      <c r="L101" s="80"/>
    </row>
    <row r="102" spans="2:12" s="64" customFormat="1" ht="21.75" customHeight="1">
      <c r="B102" s="93" t="s">
        <v>119</v>
      </c>
      <c r="C102" s="43"/>
      <c r="D102" s="43"/>
      <c r="E102" s="44"/>
      <c r="F102" s="128">
        <v>196</v>
      </c>
      <c r="G102" s="129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23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83" t="s">
        <v>82</v>
      </c>
      <c r="C106" s="184"/>
      <c r="D106" s="185"/>
      <c r="E106" s="186"/>
      <c r="F106" s="131">
        <v>50</v>
      </c>
      <c r="G106" s="106">
        <v>3082</v>
      </c>
      <c r="L106" s="80"/>
    </row>
    <row r="107" spans="2:12" s="64" customFormat="1" ht="22.5" customHeight="1">
      <c r="B107" s="180" t="s">
        <v>47</v>
      </c>
      <c r="C107" s="181"/>
      <c r="D107" s="181"/>
      <c r="E107" s="182"/>
      <c r="F107" s="131">
        <v>146</v>
      </c>
      <c r="G107" s="106">
        <v>2271</v>
      </c>
      <c r="J107" s="45"/>
      <c r="K107" s="45"/>
      <c r="L107" s="80"/>
    </row>
    <row r="108" spans="2:12" s="45" customFormat="1" ht="27.75" customHeight="1">
      <c r="B108" s="180" t="s">
        <v>46</v>
      </c>
      <c r="C108" s="181"/>
      <c r="D108" s="181"/>
      <c r="E108" s="182"/>
      <c r="F108" s="131">
        <v>23</v>
      </c>
      <c r="G108" s="106">
        <v>641</v>
      </c>
      <c r="J108" s="67"/>
      <c r="K108" s="67"/>
      <c r="L108" s="80"/>
    </row>
    <row r="109" spans="2:12" s="64" customFormat="1" ht="22.5" customHeight="1">
      <c r="B109" s="180" t="s">
        <v>48</v>
      </c>
      <c r="C109" s="181"/>
      <c r="D109" s="181"/>
      <c r="E109" s="182"/>
      <c r="F109" s="131">
        <v>59</v>
      </c>
      <c r="G109" s="106">
        <v>4849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31">
        <v>34</v>
      </c>
      <c r="G110" s="106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77" t="s">
        <v>126</v>
      </c>
      <c r="C111" s="178"/>
      <c r="D111" s="178"/>
      <c r="E111" s="179"/>
      <c r="F111" s="131">
        <v>8</v>
      </c>
      <c r="G111" s="106">
        <v>470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31">
        <v>4</v>
      </c>
      <c r="G112" s="106">
        <v>90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134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91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令和3年2月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32">
        <v>35685</v>
      </c>
      <c r="D119" s="132">
        <v>52836</v>
      </c>
      <c r="E119" s="132">
        <v>60020</v>
      </c>
      <c r="F119" s="132">
        <v>26538</v>
      </c>
      <c r="G119" s="133">
        <v>23722</v>
      </c>
      <c r="H119" s="133">
        <v>75436</v>
      </c>
      <c r="I119" s="132">
        <v>18336</v>
      </c>
      <c r="J119" s="132">
        <f>SUM(C119:I119)</f>
        <v>292573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令和3年2月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104</v>
      </c>
      <c r="C124" s="132">
        <v>1077</v>
      </c>
      <c r="D124" s="132">
        <v>1460</v>
      </c>
      <c r="E124" s="132">
        <v>1797</v>
      </c>
      <c r="F124" s="132">
        <v>582</v>
      </c>
      <c r="G124" s="132">
        <v>777</v>
      </c>
      <c r="H124" s="132">
        <v>2078</v>
      </c>
      <c r="I124" s="132">
        <v>696</v>
      </c>
      <c r="J124" s="132">
        <f>SUM(C124:I124)</f>
        <v>8467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32">
        <v>1352</v>
      </c>
      <c r="D125" s="132">
        <v>1807</v>
      </c>
      <c r="E125" s="132">
        <v>2001</v>
      </c>
      <c r="F125" s="132">
        <v>950</v>
      </c>
      <c r="G125" s="132">
        <v>971</v>
      </c>
      <c r="H125" s="132">
        <v>2531</v>
      </c>
      <c r="I125" s="132">
        <v>669</v>
      </c>
      <c r="J125" s="132">
        <f aca="true" t="shared" si="5" ref="J125:J131">SUM(C125:I125)</f>
        <v>10281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32">
        <v>1659</v>
      </c>
      <c r="D126" s="132">
        <v>2667</v>
      </c>
      <c r="E126" s="132">
        <v>2817</v>
      </c>
      <c r="F126" s="132">
        <v>1335</v>
      </c>
      <c r="G126" s="132">
        <v>1393</v>
      </c>
      <c r="H126" s="132">
        <v>3974</v>
      </c>
      <c r="I126" s="132">
        <v>1203</v>
      </c>
      <c r="J126" s="132">
        <f t="shared" si="5"/>
        <v>15048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32">
        <v>1489</v>
      </c>
      <c r="D127" s="132">
        <v>2127</v>
      </c>
      <c r="E127" s="132">
        <v>2142</v>
      </c>
      <c r="F127" s="132">
        <v>1118</v>
      </c>
      <c r="G127" s="132">
        <v>990</v>
      </c>
      <c r="H127" s="132">
        <v>2934</v>
      </c>
      <c r="I127" s="132">
        <v>705</v>
      </c>
      <c r="J127" s="132">
        <f t="shared" si="5"/>
        <v>11505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32">
        <v>1139</v>
      </c>
      <c r="D128" s="132">
        <v>1577</v>
      </c>
      <c r="E128" s="132">
        <v>1618</v>
      </c>
      <c r="F128" s="132">
        <v>917</v>
      </c>
      <c r="G128" s="132">
        <v>761</v>
      </c>
      <c r="H128" s="132">
        <v>2286</v>
      </c>
      <c r="I128" s="132">
        <v>562</v>
      </c>
      <c r="J128" s="132">
        <f t="shared" si="5"/>
        <v>8860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32">
        <v>997</v>
      </c>
      <c r="D129" s="132">
        <v>1455</v>
      </c>
      <c r="E129" s="132">
        <v>1543</v>
      </c>
      <c r="F129" s="132">
        <v>695</v>
      </c>
      <c r="G129" s="132">
        <v>669</v>
      </c>
      <c r="H129" s="132">
        <v>1938</v>
      </c>
      <c r="I129" s="132">
        <v>525</v>
      </c>
      <c r="J129" s="132">
        <f t="shared" si="5"/>
        <v>7822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32">
        <v>564</v>
      </c>
      <c r="D130" s="132">
        <v>901</v>
      </c>
      <c r="E130" s="132">
        <v>920</v>
      </c>
      <c r="F130" s="132">
        <v>443</v>
      </c>
      <c r="G130" s="132">
        <v>400</v>
      </c>
      <c r="H130" s="132">
        <v>1140</v>
      </c>
      <c r="I130" s="132">
        <v>292</v>
      </c>
      <c r="J130" s="132">
        <f t="shared" si="5"/>
        <v>4660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32">
        <f>SUM(C124:C130)</f>
        <v>8277</v>
      </c>
      <c r="D131" s="132">
        <f aca="true" t="shared" si="6" ref="D131:I131">SUM(D124:D130)</f>
        <v>11994</v>
      </c>
      <c r="E131" s="132">
        <f t="shared" si="6"/>
        <v>12838</v>
      </c>
      <c r="F131" s="132">
        <f t="shared" si="6"/>
        <v>6040</v>
      </c>
      <c r="G131" s="132">
        <f t="shared" si="6"/>
        <v>5961</v>
      </c>
      <c r="H131" s="132">
        <f t="shared" si="6"/>
        <v>16881</v>
      </c>
      <c r="I131" s="132">
        <f t="shared" si="6"/>
        <v>4652</v>
      </c>
      <c r="J131" s="132">
        <f t="shared" si="5"/>
        <v>66643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117</v>
      </c>
      <c r="B134" s="59"/>
      <c r="C134" s="58"/>
      <c r="D134" s="60"/>
      <c r="E134" s="60"/>
      <c r="F134" s="58"/>
      <c r="G134" s="58"/>
      <c r="I134" s="58" t="str">
        <f>I20</f>
        <v>令和2年12月利用分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32">
        <v>4189</v>
      </c>
      <c r="D136" s="132">
        <v>6624</v>
      </c>
      <c r="E136" s="132">
        <v>7155</v>
      </c>
      <c r="F136" s="132">
        <v>3333</v>
      </c>
      <c r="G136" s="132">
        <v>3337</v>
      </c>
      <c r="H136" s="132">
        <v>9751</v>
      </c>
      <c r="I136" s="132">
        <v>2457</v>
      </c>
      <c r="J136" s="132">
        <f>SUM(C136:I136)</f>
        <v>36846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32">
        <v>884</v>
      </c>
      <c r="D137" s="132">
        <v>1673</v>
      </c>
      <c r="E137" s="132">
        <v>1450</v>
      </c>
      <c r="F137" s="132">
        <v>848</v>
      </c>
      <c r="G137" s="132">
        <v>790</v>
      </c>
      <c r="H137" s="132">
        <v>2119</v>
      </c>
      <c r="I137" s="132">
        <v>573</v>
      </c>
      <c r="J137" s="132">
        <f>SUM(C137:I137)</f>
        <v>8337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32">
        <v>1119</v>
      </c>
      <c r="D138" s="132">
        <v>1439</v>
      </c>
      <c r="E138" s="132">
        <v>1531</v>
      </c>
      <c r="F138" s="132">
        <v>887</v>
      </c>
      <c r="G138" s="132">
        <v>780</v>
      </c>
      <c r="H138" s="132">
        <v>1940</v>
      </c>
      <c r="I138" s="132">
        <v>579</v>
      </c>
      <c r="J138" s="132">
        <f>SUM(C138:I138)</f>
        <v>8275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2021-04-07T06:02:06Z</cp:lastPrinted>
  <dcterms:created xsi:type="dcterms:W3CDTF">2003-06-07T07:59:20Z</dcterms:created>
  <dcterms:modified xsi:type="dcterms:W3CDTF">2021-04-07T06:10:42Z</dcterms:modified>
  <cp:category/>
  <cp:version/>
  <cp:contentType/>
  <cp:contentStatus/>
</cp:coreProperties>
</file>