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<sst xmlns="http://schemas.openxmlformats.org/spreadsheetml/2006/main" count="186" uniqueCount="140">
  <si>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</si>
  <si>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</si>
  <si>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</si>
  <si>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</si>
  <si>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</si>
  <si>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</si>
  <si>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</si>
  <si>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</si>
  <si>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</si>
  <si>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</si>
  <si>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</si>
  <si>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</si>
  <si>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</si>
  <si>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</si>
  <si>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</si>
  <si>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</si>
  <si>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</si>
  <si>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</si>
  <si>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</si>
  <si>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</si>
  <si>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</si>
  <si>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</si>
  <si>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</si>
  <si>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</si>
  <si>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</si>
  <si>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</si>
  <si>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</si>
  <si>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</si>
  <si>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</si>
  <si>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</si>
  <si>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</si>
  <si>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</si>
  <si>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</si>
  <si>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</si>
  <si>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</si>
  <si>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</si>
  <si>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</si>
  <si>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</si>
  <si>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</si>
  <si>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</si>
  <si>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</si>
  <si>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</si>
  <si>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</si>
  <si>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</si>
  <si>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</si>
  <si>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</si>
  <si>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</si>
  <si>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</si>
  <si>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</si>
  <si>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</si>
  <si>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</si>
  <si>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</si>
  <si>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</si>
  <si>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</si>
  <si>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</si>
  <si>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</si>
  <si>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</si>
  <si>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</si>
  <si>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</si>
  <si>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</si>
  <si>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</si>
  <si>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</si>
  <si>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</si>
  <si>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</si>
  <si>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</si>
  <si>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</si>
  <si>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</si>
  <si>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</si>
  <si>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</si>
  <si>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</si>
  <si>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</si>
  <si>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</si>
  <si>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</si>
  <si>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</si>
  <si>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</si>
  <si>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</si>
  <si>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</si>
  <si>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</si>
  <si>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</si>
  <si>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</si>
  <si>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</si>
  <si>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</si>
  <si>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</si>
  <si>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</si>
  <si>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</si>
  <si>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</si>
  <si>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</si>
  <si>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</si>
  <si>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</si>
  <si>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</si>
  <si>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</si>
  <si>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</si>
  <si>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</si>
  <si>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</si>
  <si>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</si>
  <si>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</si>
  <si>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</si>
  <si>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</si>
  <si>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</si>
  <si>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</si>
  <si>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</si>
  <si>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</si>
  <si>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</si>
  <si>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</si>
  <si>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</si>
  <si>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</si>
  <si>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</si>
  <si>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</si>
  <si>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</si>
  <si>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</si>
  <si>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</si>
  <si>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</si>
  <si>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</si>
  <si>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</si>
  <si>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</si>
  <si>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</si>
  <si>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</si>
  <si>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</si>
  <si>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</si>
  <si>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</si>
  <si>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</si>
  <si>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</si>
  <si>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</si>
  <si>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</si>
  <si>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</si>
  <si>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</si>
  <si>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</si>
  <si>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</si>
  <si>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</si>
  <si>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</si>
  <si>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</si>
  <si>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</si>
  <si>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令和5年4月</t>
  </si>
  <si>
    <t>令和5年4月1日現在</t>
  </si>
  <si>
    <t>＊令和5年4月18日現在</t>
  </si>
  <si>
    <r>
      <t>（令和5年4月分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</si>
  <si>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令和5年2月利用分</t>
    </r>
  </si>
  <si>
    <t>＊現物給付（ 3月審査分）、償還給付（ 3月支出決定分）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</si>
  <si>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第1号被保険者の保険料収納状況（令和４年度賦課分）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</si>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</sst>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A1" sqref="A1:IV16384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17" t="s">
        <v>119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3" customFormat="1" ht="18.75" customHeight="1">
      <c r="A2" s="118" t="s">
        <v>135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23" t="s">
        <v>8</v>
      </c>
      <c r="B6" s="127"/>
      <c r="C6" s="119" t="s">
        <v>9</v>
      </c>
      <c r="D6" s="119" t="s">
        <v>10</v>
      </c>
      <c r="E6" s="123" t="s">
        <v>11</v>
      </c>
      <c r="F6" s="124"/>
      <c r="G6" s="57"/>
      <c r="H6" s="58"/>
      <c r="I6" s="57"/>
      <c r="J6" s="174"/>
      <c r="K6" s="174"/>
      <c r="L6" s="122"/>
      <c r="M6" s="59"/>
    </row>
    <row r="7" spans="1:12" s="60" customFormat="1" ht="22.5" customHeight="1">
      <c r="A7" s="128"/>
      <c r="B7" s="129"/>
      <c r="C7" s="120"/>
      <c r="D7" s="120"/>
      <c r="E7" s="125"/>
      <c r="F7" s="126"/>
      <c r="G7" s="121" t="s">
        <v>12</v>
      </c>
      <c r="H7" s="122"/>
      <c r="I7" s="121" t="s">
        <v>115</v>
      </c>
      <c r="J7" s="122"/>
      <c r="K7" s="121" t="s">
        <v>116</v>
      </c>
      <c r="L7" s="122"/>
    </row>
    <row r="8" spans="1:13" s="60" customFormat="1" ht="22.5" customHeight="1">
      <c r="A8" s="175">
        <v>290480</v>
      </c>
      <c r="B8" s="176"/>
      <c r="C8" s="177">
        <v>1043</v>
      </c>
      <c r="D8" s="177">
        <v>1071</v>
      </c>
      <c r="E8" s="175">
        <v>290452</v>
      </c>
      <c r="F8" s="178"/>
      <c r="G8" s="175">
        <v>130013</v>
      </c>
      <c r="H8" s="178"/>
      <c r="I8" s="175">
        <v>104204</v>
      </c>
      <c r="J8" s="178"/>
      <c r="K8" s="175">
        <v>56235</v>
      </c>
      <c r="L8" s="178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令和5年4月</v>
      </c>
      <c r="L10" s="63" t="s">
        <v>81</v>
      </c>
    </row>
    <row r="11" spans="1:12" s="60" customFormat="1" ht="22.5" customHeight="1">
      <c r="A11" s="143" t="s">
        <v>13</v>
      </c>
      <c r="B11" s="143"/>
      <c r="C11" s="140" t="s">
        <v>98</v>
      </c>
      <c r="D11" s="141"/>
      <c r="E11" s="142"/>
      <c r="F11" s="144" t="s">
        <v>110</v>
      </c>
      <c r="G11" s="145"/>
      <c r="H11" s="145"/>
      <c r="I11" s="145"/>
      <c r="J11" s="145"/>
      <c r="K11" s="146"/>
      <c r="L11" s="116" t="s">
        <v>14</v>
      </c>
    </row>
    <row r="12" spans="1:12" s="60" customFormat="1" ht="22.5" customHeight="1">
      <c r="A12" s="143"/>
      <c r="B12" s="143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16"/>
    </row>
    <row r="13" spans="1:16" s="60" customFormat="1" ht="22.5" customHeight="1">
      <c r="A13" s="134" t="s">
        <v>65</v>
      </c>
      <c r="B13" s="135"/>
      <c r="C13" s="177">
        <v>6886</v>
      </c>
      <c r="D13" s="177">
        <v>9262</v>
      </c>
      <c r="E13" s="177">
        <f aca="true" t="shared" si="0" ref="E13:E18">SUM(C13:D13)</f>
        <v>16148</v>
      </c>
      <c r="F13" s="177">
        <v>15215</v>
      </c>
      <c r="G13" s="177">
        <v>11631</v>
      </c>
      <c r="H13" s="177">
        <v>9698</v>
      </c>
      <c r="I13" s="177">
        <v>7800</v>
      </c>
      <c r="J13" s="177">
        <v>4530</v>
      </c>
      <c r="K13" s="179">
        <f aca="true" t="shared" si="1" ref="K13:K18">SUM(F13:J13)</f>
        <v>48874</v>
      </c>
      <c r="L13" s="180">
        <f aca="true" t="shared" si="2" ref="L13:L18">SUM(E13:J13)</f>
        <v>65022</v>
      </c>
      <c r="P13" s="65"/>
    </row>
    <row r="14" spans="1:12" s="60" customFormat="1" ht="24" customHeight="1">
      <c r="A14" s="13"/>
      <c r="B14" s="14" t="s">
        <v>99</v>
      </c>
      <c r="C14" s="177">
        <v>866</v>
      </c>
      <c r="D14" s="177">
        <v>1193</v>
      </c>
      <c r="E14" s="177">
        <f t="shared" si="0"/>
        <v>2059</v>
      </c>
      <c r="F14" s="177">
        <v>1387</v>
      </c>
      <c r="G14" s="177">
        <v>1343</v>
      </c>
      <c r="H14" s="177">
        <v>998</v>
      </c>
      <c r="I14" s="177">
        <v>759</v>
      </c>
      <c r="J14" s="181">
        <v>521</v>
      </c>
      <c r="K14" s="179">
        <f t="shared" si="1"/>
        <v>5008</v>
      </c>
      <c r="L14" s="180">
        <f t="shared" si="2"/>
        <v>7067</v>
      </c>
    </row>
    <row r="15" spans="1:12" s="60" customFormat="1" ht="22.5" customHeight="1">
      <c r="A15" s="13"/>
      <c r="B15" s="14" t="s">
        <v>117</v>
      </c>
      <c r="C15" s="177">
        <v>3039</v>
      </c>
      <c r="D15" s="177">
        <v>3799</v>
      </c>
      <c r="E15" s="177">
        <f t="shared" si="0"/>
        <v>6838</v>
      </c>
      <c r="F15" s="177">
        <v>5320</v>
      </c>
      <c r="G15" s="177">
        <v>3637</v>
      </c>
      <c r="H15" s="177">
        <v>2818</v>
      </c>
      <c r="I15" s="177">
        <v>2002</v>
      </c>
      <c r="J15" s="181">
        <v>1302</v>
      </c>
      <c r="K15" s="179">
        <f t="shared" si="1"/>
        <v>15079</v>
      </c>
      <c r="L15" s="180">
        <f t="shared" si="2"/>
        <v>21917</v>
      </c>
    </row>
    <row r="16" spans="1:12" s="60" customFormat="1" ht="22.5" customHeight="1">
      <c r="A16" s="15"/>
      <c r="B16" s="16" t="s">
        <v>116</v>
      </c>
      <c r="C16" s="177">
        <v>2981</v>
      </c>
      <c r="D16" s="177">
        <v>4270</v>
      </c>
      <c r="E16" s="177">
        <f t="shared" si="0"/>
        <v>7251</v>
      </c>
      <c r="F16" s="177">
        <v>8508</v>
      </c>
      <c r="G16" s="177">
        <v>6651</v>
      </c>
      <c r="H16" s="177">
        <v>5882</v>
      </c>
      <c r="I16" s="177">
        <v>5039</v>
      </c>
      <c r="J16" s="181">
        <v>2707</v>
      </c>
      <c r="K16" s="179">
        <f t="shared" si="1"/>
        <v>28787</v>
      </c>
      <c r="L16" s="180">
        <f t="shared" si="2"/>
        <v>36038</v>
      </c>
    </row>
    <row r="17" spans="1:12" s="60" customFormat="1" ht="22.5" customHeight="1" thickBot="1">
      <c r="A17" s="134" t="s">
        <v>100</v>
      </c>
      <c r="B17" s="136"/>
      <c r="C17" s="182">
        <v>46</v>
      </c>
      <c r="D17" s="182">
        <v>141</v>
      </c>
      <c r="E17" s="177">
        <f t="shared" si="0"/>
        <v>187</v>
      </c>
      <c r="F17" s="182">
        <v>148</v>
      </c>
      <c r="G17" s="182">
        <v>223</v>
      </c>
      <c r="H17" s="182">
        <v>183</v>
      </c>
      <c r="I17" s="182">
        <v>127</v>
      </c>
      <c r="J17" s="183">
        <v>111</v>
      </c>
      <c r="K17" s="184">
        <f t="shared" si="1"/>
        <v>792</v>
      </c>
      <c r="L17" s="185">
        <f t="shared" si="2"/>
        <v>979</v>
      </c>
    </row>
    <row r="18" spans="1:12" s="60" customFormat="1" ht="22.5" customHeight="1" thickTop="1">
      <c r="A18" s="132" t="s">
        <v>15</v>
      </c>
      <c r="B18" s="133"/>
      <c r="C18" s="186">
        <f aca="true" t="shared" si="3" ref="C18:J18">SUM(C13,C17)</f>
        <v>6932</v>
      </c>
      <c r="D18" s="186">
        <f t="shared" si="3"/>
        <v>9403</v>
      </c>
      <c r="E18" s="186">
        <f t="shared" si="0"/>
        <v>16335</v>
      </c>
      <c r="F18" s="186">
        <f t="shared" si="3"/>
        <v>15363</v>
      </c>
      <c r="G18" s="186">
        <f t="shared" si="3"/>
        <v>11854</v>
      </c>
      <c r="H18" s="186">
        <f t="shared" si="3"/>
        <v>9881</v>
      </c>
      <c r="I18" s="186">
        <f t="shared" si="3"/>
        <v>7927</v>
      </c>
      <c r="J18" s="187">
        <f t="shared" si="3"/>
        <v>4641</v>
      </c>
      <c r="K18" s="188">
        <f t="shared" si="1"/>
        <v>49666</v>
      </c>
      <c r="L18" s="189">
        <f t="shared" si="2"/>
        <v>66001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30" t="s">
        <v>13</v>
      </c>
      <c r="B21" s="131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30" t="s">
        <v>15</v>
      </c>
      <c r="B22" s="147"/>
      <c r="C22" s="177">
        <v>1638</v>
      </c>
      <c r="D22" s="177">
        <v>4030</v>
      </c>
      <c r="E22" s="177">
        <v>11247</v>
      </c>
      <c r="F22" s="177">
        <v>9286</v>
      </c>
      <c r="G22" s="177">
        <v>6161</v>
      </c>
      <c r="H22" s="177">
        <v>3571</v>
      </c>
      <c r="I22" s="177">
        <v>1771</v>
      </c>
      <c r="J22" s="177">
        <f>SUM(C22:I22)</f>
        <v>37704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令和5年2月利用分</v>
      </c>
      <c r="J24" s="66"/>
      <c r="K24" s="66"/>
      <c r="L24" s="66"/>
    </row>
    <row r="25" spans="1:12" s="60" customFormat="1" ht="22.5" customHeight="1">
      <c r="A25" s="130" t="s">
        <v>13</v>
      </c>
      <c r="B25" s="131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30" t="s">
        <v>15</v>
      </c>
      <c r="B26" s="147"/>
      <c r="C26" s="177">
        <v>23</v>
      </c>
      <c r="D26" s="177">
        <v>47</v>
      </c>
      <c r="E26" s="177">
        <v>2384</v>
      </c>
      <c r="F26" s="177">
        <v>2010</v>
      </c>
      <c r="G26" s="177">
        <v>1955</v>
      </c>
      <c r="H26" s="177">
        <v>1328</v>
      </c>
      <c r="I26" s="177">
        <v>795</v>
      </c>
      <c r="J26" s="177">
        <f>SUM(C26:I26)</f>
        <v>8542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令和5年2月利用分</v>
      </c>
      <c r="J28" s="66"/>
      <c r="K28" s="66"/>
      <c r="L28" s="66"/>
    </row>
    <row r="29" spans="1:11" s="60" customFormat="1" ht="22.5" customHeight="1">
      <c r="A29" s="130" t="s">
        <v>13</v>
      </c>
      <c r="B29" s="131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30" t="s">
        <v>15</v>
      </c>
      <c r="B30" s="147"/>
      <c r="C30" s="177">
        <v>0</v>
      </c>
      <c r="D30" s="177">
        <v>0</v>
      </c>
      <c r="E30" s="177">
        <v>609</v>
      </c>
      <c r="F30" s="177">
        <v>887</v>
      </c>
      <c r="G30" s="177">
        <v>2107</v>
      </c>
      <c r="H30" s="177">
        <v>2788</v>
      </c>
      <c r="I30" s="177">
        <v>1783</v>
      </c>
      <c r="J30" s="177">
        <f>SUM(C30:I30)</f>
        <v>8174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令和5年2月利用分</v>
      </c>
      <c r="G32" s="106"/>
      <c r="H32" s="107"/>
      <c r="I32" s="69"/>
      <c r="J32" s="72"/>
      <c r="K32" s="72"/>
    </row>
    <row r="33" spans="1:19" s="60" customFormat="1" ht="22.5" customHeight="1">
      <c r="A33" s="130" t="s">
        <v>13</v>
      </c>
      <c r="B33" s="131"/>
      <c r="C33" s="131"/>
      <c r="D33" s="131"/>
      <c r="E33" s="147"/>
      <c r="F33" s="74" t="s">
        <v>123</v>
      </c>
      <c r="G33" s="74" t="s">
        <v>14</v>
      </c>
      <c r="H33" s="65"/>
      <c r="I33" s="69"/>
      <c r="J33" s="72"/>
      <c r="K33" s="72"/>
      <c r="M33" s="170"/>
      <c r="N33" s="170"/>
      <c r="O33" s="170"/>
      <c r="P33" s="170"/>
      <c r="Q33" s="170"/>
      <c r="R33" s="108"/>
      <c r="S33" s="108"/>
    </row>
    <row r="34" spans="1:19" s="60" customFormat="1" ht="22.5" customHeight="1">
      <c r="A34" s="137" t="s">
        <v>124</v>
      </c>
      <c r="B34" s="138"/>
      <c r="C34" s="138"/>
      <c r="D34" s="138"/>
      <c r="E34" s="139"/>
      <c r="F34" s="190">
        <v>39226</v>
      </c>
      <c r="G34" s="191">
        <f>SUM(F34+F35)</f>
        <v>47993</v>
      </c>
      <c r="H34" s="65"/>
      <c r="I34" s="69"/>
      <c r="J34" s="72"/>
      <c r="K34" s="72"/>
      <c r="M34" s="171"/>
      <c r="N34" s="171"/>
      <c r="O34" s="171"/>
      <c r="P34" s="171"/>
      <c r="Q34" s="171"/>
      <c r="R34" s="105"/>
      <c r="S34" s="192"/>
    </row>
    <row r="35" spans="1:19" s="60" customFormat="1" ht="22.5" customHeight="1">
      <c r="A35" s="137" t="s">
        <v>125</v>
      </c>
      <c r="B35" s="138"/>
      <c r="C35" s="138"/>
      <c r="D35" s="138"/>
      <c r="E35" s="139"/>
      <c r="F35" s="190">
        <v>8767</v>
      </c>
      <c r="G35" s="193"/>
      <c r="H35" s="65"/>
      <c r="I35" s="69"/>
      <c r="J35" s="72"/>
      <c r="K35" s="72"/>
      <c r="M35" s="171"/>
      <c r="N35" s="171"/>
      <c r="O35" s="171"/>
      <c r="P35" s="171"/>
      <c r="Q35" s="171"/>
      <c r="R35" s="105"/>
      <c r="S35" s="192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令和5年4月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0"/>
      <c r="B37" s="167" t="s">
        <v>92</v>
      </c>
      <c r="C37" s="167"/>
      <c r="D37" s="167"/>
      <c r="E37" s="141" t="s">
        <v>113</v>
      </c>
      <c r="F37" s="168"/>
      <c r="G37" s="168"/>
      <c r="H37" s="135"/>
      <c r="I37" s="4"/>
      <c r="M37" s="172"/>
      <c r="N37" s="172"/>
      <c r="O37" s="172"/>
      <c r="P37" s="173"/>
      <c r="Q37" s="170"/>
      <c r="R37" s="170"/>
      <c r="S37" s="170"/>
    </row>
    <row r="38" spans="1:19" s="60" customFormat="1" ht="25.5" customHeight="1">
      <c r="A38" s="110"/>
      <c r="B38" s="167"/>
      <c r="C38" s="167"/>
      <c r="D38" s="167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72"/>
      <c r="N38" s="172"/>
      <c r="O38" s="172"/>
      <c r="P38" s="108"/>
      <c r="Q38" s="108"/>
      <c r="R38" s="108"/>
      <c r="S38" s="109"/>
    </row>
    <row r="39" spans="1:19" s="60" customFormat="1" ht="22.5" customHeight="1">
      <c r="A39" s="105"/>
      <c r="B39" s="194">
        <v>3898</v>
      </c>
      <c r="C39" s="194"/>
      <c r="D39" s="194"/>
      <c r="E39" s="190">
        <v>1231</v>
      </c>
      <c r="F39" s="190">
        <v>2011</v>
      </c>
      <c r="G39" s="190">
        <v>384</v>
      </c>
      <c r="H39" s="195">
        <v>272</v>
      </c>
      <c r="I39" s="61"/>
      <c r="M39" s="196"/>
      <c r="N39" s="196"/>
      <c r="O39" s="196"/>
      <c r="P39" s="105"/>
      <c r="Q39" s="105"/>
      <c r="R39" s="105"/>
      <c r="S39" s="107"/>
    </row>
    <row r="40" spans="1:19" s="60" customFormat="1" ht="22.5" customHeight="1">
      <c r="A40" s="112"/>
      <c r="B40" s="169" t="s">
        <v>122</v>
      </c>
      <c r="C40" s="169"/>
      <c r="D40" s="169"/>
      <c r="E40" s="169"/>
      <c r="F40" s="113"/>
      <c r="G40" s="21"/>
      <c r="H40" s="4"/>
      <c r="I40" s="4"/>
      <c r="M40" s="166"/>
      <c r="N40" s="166"/>
      <c r="O40" s="166"/>
      <c r="P40" s="166"/>
      <c r="Q40" s="166"/>
      <c r="R40" s="166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令和5年2月利用分</v>
      </c>
      <c r="I42" s="75"/>
      <c r="J42" s="60"/>
      <c r="K42" s="60"/>
      <c r="L42" s="60"/>
    </row>
    <row r="43" spans="1:12" ht="22.5" customHeight="1">
      <c r="A43" s="22"/>
      <c r="B43" s="148" t="s">
        <v>5</v>
      </c>
      <c r="C43" s="148"/>
      <c r="D43" s="148"/>
      <c r="E43" s="148"/>
      <c r="F43" s="148"/>
      <c r="G43" s="152" t="s">
        <v>105</v>
      </c>
      <c r="H43" s="153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49"/>
      <c r="C44" s="149"/>
      <c r="D44" s="149"/>
      <c r="E44" s="149"/>
      <c r="F44" s="149"/>
      <c r="G44" s="125"/>
      <c r="H44" s="154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197">
        <v>456</v>
      </c>
      <c r="H45" s="198">
        <v>12264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197">
        <v>18</v>
      </c>
      <c r="H46" s="198">
        <v>305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197">
        <v>182</v>
      </c>
      <c r="H47" s="198">
        <v>4848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197">
        <v>44</v>
      </c>
      <c r="H48" s="198">
        <v>1325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197">
        <v>113</v>
      </c>
      <c r="H49" s="198">
        <v>14909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197">
        <v>1078</v>
      </c>
      <c r="H50" s="198">
        <v>13623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197">
        <v>283</v>
      </c>
      <c r="H51" s="198">
        <v>5263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197">
        <v>123</v>
      </c>
      <c r="H52" s="198">
        <v>1479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197">
        <v>13</v>
      </c>
      <c r="H53" s="198">
        <v>166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197">
        <v>443</v>
      </c>
      <c r="H54" s="198">
        <v>2659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197">
        <v>248</v>
      </c>
      <c r="H55" s="198">
        <v>23106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197">
        <v>13</v>
      </c>
      <c r="H56" s="198">
        <v>362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1">
        <v>34</v>
      </c>
      <c r="H57" s="198">
        <v>411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1">
        <v>441</v>
      </c>
      <c r="H58" s="198">
        <v>32931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1">
        <v>134</v>
      </c>
      <c r="H59" s="198">
        <v>729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1">
        <v>1</v>
      </c>
      <c r="H60" s="198">
        <v>25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1">
        <v>317</v>
      </c>
      <c r="H61" s="198">
        <v>4062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1">
        <v>65</v>
      </c>
      <c r="H62" s="198">
        <v>442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1">
        <v>152</v>
      </c>
      <c r="H63" s="198">
        <v>831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1">
        <v>11</v>
      </c>
      <c r="H64" s="198">
        <v>46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1">
        <v>508</v>
      </c>
      <c r="H65" s="198">
        <v>2133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1">
        <v>157</v>
      </c>
      <c r="H66" s="198">
        <v>595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1">
        <v>1206</v>
      </c>
      <c r="H67" s="198">
        <v>5118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1">
        <v>680</v>
      </c>
      <c r="H68" s="198">
        <v>2546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1">
        <v>9</v>
      </c>
      <c r="H69" s="198">
        <v>33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1">
        <v>188</v>
      </c>
      <c r="H70" s="198">
        <v>555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1">
        <v>180</v>
      </c>
      <c r="H71" s="199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1">
        <v>176</v>
      </c>
      <c r="H72" s="199"/>
      <c r="L72" s="96"/>
    </row>
    <row r="73" spans="1:13" s="60" customFormat="1" ht="22.5" customHeight="1">
      <c r="A73" s="64"/>
      <c r="B73" s="150" t="s">
        <v>15</v>
      </c>
      <c r="C73" s="151"/>
      <c r="D73" s="151"/>
      <c r="E73" s="151"/>
      <c r="F73" s="80"/>
      <c r="G73" s="181">
        <v>7273</v>
      </c>
      <c r="H73" s="198">
        <v>130766</v>
      </c>
      <c r="L73" s="76"/>
      <c r="M73" s="82">
        <f>SUM(H45:H72)-H73</f>
        <v>0</v>
      </c>
    </row>
    <row r="74" spans="1:12" s="60" customFormat="1" ht="63" customHeight="1">
      <c r="A74" s="111"/>
      <c r="B74" s="165" t="s">
        <v>137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21"/>
      <c r="C76" s="122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21" t="s">
        <v>101</v>
      </c>
      <c r="C77" s="122"/>
      <c r="D77" s="177">
        <v>17566</v>
      </c>
      <c r="E77" s="177">
        <v>2010</v>
      </c>
      <c r="F77" s="177">
        <v>19575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21" t="s">
        <v>102</v>
      </c>
      <c r="C78" s="122"/>
      <c r="D78" s="177">
        <v>17566</v>
      </c>
      <c r="E78" s="177">
        <v>1783</v>
      </c>
      <c r="F78" s="177">
        <v>19349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21" t="s">
        <v>103</v>
      </c>
      <c r="C79" s="122"/>
      <c r="D79" s="200">
        <v>1</v>
      </c>
      <c r="E79" s="200">
        <v>0.8870646766169155</v>
      </c>
      <c r="F79" s="200">
        <v>0.9884546615581098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95">
        <v>330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5" t="s">
        <v>127</v>
      </c>
      <c r="G87" s="114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1">
        <v>313</v>
      </c>
      <c r="G89" s="202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1">
        <v>9</v>
      </c>
      <c r="G90" s="195">
        <v>9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1">
        <v>159</v>
      </c>
      <c r="G91" s="201">
        <v>159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1">
        <v>10</v>
      </c>
      <c r="G92" s="195">
        <v>10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1">
        <v>278</v>
      </c>
      <c r="G93" s="203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1">
        <v>53</v>
      </c>
      <c r="G94" s="201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1">
        <v>68</v>
      </c>
      <c r="G95" s="201">
        <v>68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1">
        <v>70</v>
      </c>
      <c r="G96" s="195">
        <v>68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1">
        <v>0</v>
      </c>
      <c r="G97" s="195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1">
        <v>40</v>
      </c>
      <c r="G98" s="195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1">
        <v>48</v>
      </c>
      <c r="G99" s="195">
        <v>45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1">
        <v>1</v>
      </c>
      <c r="G100" s="202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1">
        <v>17</v>
      </c>
      <c r="G101" s="202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1">
        <v>3</v>
      </c>
      <c r="G102" s="202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1">
        <v>198</v>
      </c>
      <c r="G103" s="202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61" t="s">
        <v>76</v>
      </c>
      <c r="C107" s="162"/>
      <c r="D107" s="163"/>
      <c r="E107" s="164"/>
      <c r="F107" s="204">
        <v>49</v>
      </c>
      <c r="G107" s="177">
        <v>3047</v>
      </c>
      <c r="L107" s="76"/>
    </row>
    <row r="108" spans="2:12" s="60" customFormat="1" ht="22.5" customHeight="1">
      <c r="B108" s="158" t="s">
        <v>45</v>
      </c>
      <c r="C108" s="159"/>
      <c r="D108" s="159"/>
      <c r="E108" s="160"/>
      <c r="F108" s="204">
        <v>148</v>
      </c>
      <c r="G108" s="177">
        <v>2316</v>
      </c>
      <c r="J108" s="41"/>
      <c r="K108" s="41"/>
      <c r="L108" s="76"/>
    </row>
    <row r="109" spans="2:12" s="41" customFormat="1" ht="27.75" customHeight="1">
      <c r="B109" s="158" t="s">
        <v>44</v>
      </c>
      <c r="C109" s="159"/>
      <c r="D109" s="159"/>
      <c r="E109" s="160"/>
      <c r="F109" s="204">
        <v>22</v>
      </c>
      <c r="G109" s="177">
        <v>621</v>
      </c>
      <c r="J109" s="63"/>
      <c r="K109" s="63"/>
      <c r="L109" s="76"/>
    </row>
    <row r="110" spans="2:12" s="60" customFormat="1" ht="22.5" customHeight="1">
      <c r="B110" s="158" t="s">
        <v>46</v>
      </c>
      <c r="C110" s="159"/>
      <c r="D110" s="159"/>
      <c r="E110" s="160"/>
      <c r="F110" s="204">
        <v>61</v>
      </c>
      <c r="G110" s="177">
        <v>4953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4">
        <v>34</v>
      </c>
      <c r="G111" s="177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55" t="s">
        <v>118</v>
      </c>
      <c r="C112" s="156"/>
      <c r="D112" s="156"/>
      <c r="E112" s="157"/>
      <c r="F112" s="204">
        <v>11</v>
      </c>
      <c r="G112" s="177">
        <v>582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4">
        <v>1</v>
      </c>
      <c r="G113" s="177">
        <v>23</v>
      </c>
      <c r="H113" s="63"/>
      <c r="I113" s="63"/>
      <c r="J113" s="63"/>
      <c r="K113" s="63"/>
      <c r="L113" s="76"/>
    </row>
    <row r="114" spans="2:12" s="42" customFormat="1" ht="15" customHeight="1">
      <c r="B114" s="205" t="s">
        <v>139</v>
      </c>
      <c r="C114" s="206"/>
      <c r="D114" s="206"/>
      <c r="E114" s="206"/>
      <c r="F114" s="206"/>
      <c r="G114" s="206"/>
      <c r="H114" s="206"/>
      <c r="I114" s="206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令和5年4月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07">
        <v>35016</v>
      </c>
      <c r="D120" s="207">
        <v>52483</v>
      </c>
      <c r="E120" s="207">
        <v>60178</v>
      </c>
      <c r="F120" s="207">
        <v>26432</v>
      </c>
      <c r="G120" s="208">
        <v>22978</v>
      </c>
      <c r="H120" s="208">
        <v>75325</v>
      </c>
      <c r="I120" s="207">
        <v>18040</v>
      </c>
      <c r="J120" s="207">
        <f>SUM(C120:I120)</f>
        <v>290452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令和5年4月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07">
        <v>852</v>
      </c>
      <c r="D125" s="207">
        <v>1138</v>
      </c>
      <c r="E125" s="207">
        <v>1606</v>
      </c>
      <c r="F125" s="207">
        <v>444</v>
      </c>
      <c r="G125" s="207">
        <v>586</v>
      </c>
      <c r="H125" s="207">
        <v>1733</v>
      </c>
      <c r="I125" s="207">
        <v>573</v>
      </c>
      <c r="J125" s="207">
        <f>SUM(C125:I125)</f>
        <v>6932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07">
        <v>1160</v>
      </c>
      <c r="D126" s="207">
        <v>1681</v>
      </c>
      <c r="E126" s="207">
        <v>1909</v>
      </c>
      <c r="F126" s="207">
        <v>841</v>
      </c>
      <c r="G126" s="207">
        <v>806</v>
      </c>
      <c r="H126" s="207">
        <v>2407</v>
      </c>
      <c r="I126" s="207">
        <v>599</v>
      </c>
      <c r="J126" s="207">
        <f aca="true" t="shared" si="5" ref="J126:J132">SUM(C126:I126)</f>
        <v>9403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07">
        <v>1764</v>
      </c>
      <c r="D127" s="207">
        <v>2724</v>
      </c>
      <c r="E127" s="207">
        <v>2843</v>
      </c>
      <c r="F127" s="207">
        <v>1355</v>
      </c>
      <c r="G127" s="207">
        <v>1440</v>
      </c>
      <c r="H127" s="207">
        <v>4050</v>
      </c>
      <c r="I127" s="207">
        <v>1187</v>
      </c>
      <c r="J127" s="207">
        <f t="shared" si="5"/>
        <v>15363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07">
        <v>1584</v>
      </c>
      <c r="D128" s="207">
        <v>2144</v>
      </c>
      <c r="E128" s="207">
        <v>2280</v>
      </c>
      <c r="F128" s="207">
        <v>1139</v>
      </c>
      <c r="G128" s="207">
        <v>928</v>
      </c>
      <c r="H128" s="207">
        <v>2985</v>
      </c>
      <c r="I128" s="207">
        <v>794</v>
      </c>
      <c r="J128" s="207">
        <f t="shared" si="5"/>
        <v>11854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07">
        <v>1210</v>
      </c>
      <c r="D129" s="207">
        <v>1787</v>
      </c>
      <c r="E129" s="207">
        <v>1801</v>
      </c>
      <c r="F129" s="207">
        <v>955</v>
      </c>
      <c r="G129" s="207">
        <v>901</v>
      </c>
      <c r="H129" s="207">
        <v>2622</v>
      </c>
      <c r="I129" s="207">
        <v>605</v>
      </c>
      <c r="J129" s="207">
        <f t="shared" si="5"/>
        <v>9881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07">
        <v>959</v>
      </c>
      <c r="D130" s="207">
        <v>1485</v>
      </c>
      <c r="E130" s="207">
        <v>1534</v>
      </c>
      <c r="F130" s="207">
        <v>735</v>
      </c>
      <c r="G130" s="207">
        <v>676</v>
      </c>
      <c r="H130" s="207">
        <v>2017</v>
      </c>
      <c r="I130" s="207">
        <v>521</v>
      </c>
      <c r="J130" s="207">
        <f t="shared" si="5"/>
        <v>7927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07">
        <v>548</v>
      </c>
      <c r="D131" s="207">
        <v>869</v>
      </c>
      <c r="E131" s="207">
        <v>935</v>
      </c>
      <c r="F131" s="207">
        <v>452</v>
      </c>
      <c r="G131" s="207">
        <v>378</v>
      </c>
      <c r="H131" s="207">
        <v>1160</v>
      </c>
      <c r="I131" s="207">
        <v>299</v>
      </c>
      <c r="J131" s="207">
        <f t="shared" si="5"/>
        <v>4641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07">
        <f>SUM(C125:C131)</f>
        <v>8077</v>
      </c>
      <c r="D132" s="207">
        <f aca="true" t="shared" si="6" ref="D132:I132">SUM(D125:D131)</f>
        <v>11828</v>
      </c>
      <c r="E132" s="207">
        <f t="shared" si="6"/>
        <v>12908</v>
      </c>
      <c r="F132" s="207">
        <f t="shared" si="6"/>
        <v>5921</v>
      </c>
      <c r="G132" s="207">
        <f t="shared" si="6"/>
        <v>5715</v>
      </c>
      <c r="H132" s="207">
        <f t="shared" si="6"/>
        <v>16974</v>
      </c>
      <c r="I132" s="207">
        <f t="shared" si="6"/>
        <v>4578</v>
      </c>
      <c r="J132" s="207">
        <f t="shared" si="5"/>
        <v>66001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令和5年2月利用分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07">
        <v>4224</v>
      </c>
      <c r="D137" s="207">
        <v>6735</v>
      </c>
      <c r="E137" s="207">
        <v>7514</v>
      </c>
      <c r="F137" s="207">
        <v>3380</v>
      </c>
      <c r="G137" s="207">
        <v>3308</v>
      </c>
      <c r="H137" s="207">
        <v>10041</v>
      </c>
      <c r="I137" s="207">
        <v>2502</v>
      </c>
      <c r="J137" s="207">
        <f>SUM(C137:I137)</f>
        <v>37704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07">
        <v>890</v>
      </c>
      <c r="D138" s="207">
        <v>1722</v>
      </c>
      <c r="E138" s="207">
        <v>1486</v>
      </c>
      <c r="F138" s="207">
        <v>811</v>
      </c>
      <c r="G138" s="207">
        <v>787</v>
      </c>
      <c r="H138" s="207">
        <v>2226</v>
      </c>
      <c r="I138" s="207">
        <v>620</v>
      </c>
      <c r="J138" s="207">
        <f>SUM(C138:I138)</f>
        <v>8542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07">
        <v>1128</v>
      </c>
      <c r="D139" s="207">
        <v>1395</v>
      </c>
      <c r="E139" s="207">
        <v>1481</v>
      </c>
      <c r="F139" s="207">
        <v>823</v>
      </c>
      <c r="G139" s="207">
        <v>749</v>
      </c>
      <c r="H139" s="207">
        <v>2000</v>
      </c>
      <c r="I139" s="207">
        <v>598</v>
      </c>
      <c r="J139" s="207">
        <f>SUM(C139:I139)</f>
        <v>8174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  <mergeCell ref="M39:O39"/>
    <mergeCell ref="M40:R40"/>
    <mergeCell ref="B37:D38"/>
    <mergeCell ref="E37:H37"/>
    <mergeCell ref="B39:D39"/>
    <mergeCell ref="B40:E40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A25:B25"/>
    <mergeCell ref="B76:C76"/>
    <mergeCell ref="A18:B18"/>
    <mergeCell ref="A29:B29"/>
    <mergeCell ref="B78:C78"/>
    <mergeCell ref="A13:B13"/>
    <mergeCell ref="A17:B17"/>
    <mergeCell ref="A35:E35"/>
    <mergeCell ref="K8:L8"/>
    <mergeCell ref="I8:J8"/>
    <mergeCell ref="A8:B8"/>
    <mergeCell ref="E8:F8"/>
    <mergeCell ref="J6:L6"/>
    <mergeCell ref="G8:H8"/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2023-05-23T00:43:07Z</cp:lastPrinted>
  <dcterms:created xsi:type="dcterms:W3CDTF">2003-06-07T07:59:20Z</dcterms:created>
  <dcterms:modified xsi:type="dcterms:W3CDTF">2023-06-02T02:12:35Z</dcterms:modified>
  <cp:category/>
  <cp:version/>
  <cp:contentType/>
  <cp:contentStatus/>
</cp:coreProperties>
</file>