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<sst xmlns="http://schemas.openxmlformats.org/spreadsheetml/2006/main" count="182" uniqueCount="137">
  <si>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</si>
  <si>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</si>
  <si>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</si>
  <si>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</si>
  <si>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</si>
  <si>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</si>
  <si>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</si>
  <si>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</si>
  <si>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</si>
  <si>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</si>
  <si>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</si>
  <si>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</si>
  <si>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</si>
  <si>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</si>
  <si>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</si>
  <si>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</si>
  <si>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</si>
  <si>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</si>
  <si>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</si>
  <si>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</si>
  <si>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</si>
  <si>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</si>
  <si>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</si>
  <si>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</si>
  <si>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</si>
  <si>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</si>
  <si>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</si>
  <si>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</si>
  <si>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</si>
  <si>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</si>
  <si>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</si>
  <si>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</si>
  <si>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</si>
  <si>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</si>
  <si>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</si>
  <si>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</si>
  <si>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</si>
  <si>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</si>
  <si>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</si>
  <si>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</si>
  <si>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</si>
  <si>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</si>
  <si>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</si>
  <si>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</si>
  <si>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</si>
  <si>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</si>
  <si>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</si>
  <si>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</si>
  <si>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</si>
  <si>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</si>
  <si>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</si>
  <si>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</si>
  <si>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</si>
  <si>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</si>
  <si>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</si>
  <si>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</si>
  <si>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</si>
  <si>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</si>
  <si>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</si>
  <si>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</si>
  <si>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</si>
  <si>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</si>
  <si>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</si>
  <si>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</si>
  <si>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</si>
  <si>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</si>
  <si>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</si>
  <si>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</si>
  <si>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</si>
  <si>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</si>
  <si>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</si>
  <si>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</si>
  <si>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</si>
  <si>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</si>
  <si>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</si>
  <si>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</si>
  <si>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</si>
  <si>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</si>
  <si>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</si>
  <si>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</si>
  <si>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</si>
  <si>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</si>
  <si>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</si>
  <si>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</si>
  <si>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</si>
  <si>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</si>
  <si>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</si>
  <si>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</si>
  <si>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</si>
  <si>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</si>
  <si>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</si>
  <si>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</si>
  <si>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</si>
  <si>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</si>
  <si>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</si>
  <si>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</si>
  <si>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</si>
  <si>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</si>
  <si>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</si>
  <si>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</si>
  <si>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</si>
  <si>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</si>
  <si>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</si>
  <si>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</si>
  <si>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</si>
  <si>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</si>
  <si>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</si>
  <si>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</si>
  <si>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</si>
  <si>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</si>
  <si>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</si>
  <si>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</si>
  <si>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</si>
  <si>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</si>
  <si>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</si>
  <si>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</si>
  <si>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</si>
  <si>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</si>
  <si>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</si>
  <si>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</si>
  <si>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</si>
  <si>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</si>
  <si>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</si>
  <si>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</si>
  <si>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</si>
  <si>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</si>
  <si>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</si>
  <si>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>令和3年4月</t>
  </si>
  <si>
    <t xml:space="preserve"> </t>
  </si>
  <si>
    <t>令和3年4月1日現在</t>
  </si>
  <si>
    <t>＊ 施設・事業所数は市内に所在する分の集計。みなし指定分は含まない。(但し、通所リハビリテーションを除く)</t>
  </si>
  <si>
    <r>
      <t>（令和3年4月分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</si>
  <si>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令和3年2月利用分</t>
    </r>
  </si>
  <si>
    <r>
      <t xml:space="preserve">＊現物給付（ 3 </t>
    </r>
    <r>
      <rPr>
        <sz val="11"/>
        <rFont val="ＭＳ Ｐゴシック"/>
        <family val="3"/>
      </rPr>
      <t>月審査分）、償還給付（ 3 月支出決定分）</t>
    </r>
  </si>
  <si>
    <t>＊令和3年4月15日現在の納期到来分</t>
  </si>
  <si>
    <t>＊ 介護予防特定施設入居者生活介護(施設数50)、介護予防認知症対応型共同生活介護（施設数149）</t>
  </si>
  <si>
    <t>８ 第1号被保険者の保険料収納状況（令和３年度賦課分）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</si>
</sst>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3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right" vertical="center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36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70">
      <selection activeCell="A74" sqref="A74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57" customFormat="1" ht="18.75" customHeight="1">
      <c r="A2" s="144" t="s">
        <v>131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127</v>
      </c>
      <c r="J5" s="58" t="s">
        <v>87</v>
      </c>
      <c r="K5" s="58"/>
      <c r="L5" s="58"/>
    </row>
    <row r="6" spans="1:13" s="64" customFormat="1" ht="22.5" customHeight="1">
      <c r="A6" s="149" t="s">
        <v>8</v>
      </c>
      <c r="B6" s="162"/>
      <c r="C6" s="147" t="s">
        <v>9</v>
      </c>
      <c r="D6" s="147" t="s">
        <v>10</v>
      </c>
      <c r="E6" s="149" t="s">
        <v>11</v>
      </c>
      <c r="F6" s="150"/>
      <c r="G6" s="61"/>
      <c r="H6" s="62"/>
      <c r="I6" s="61"/>
      <c r="J6" s="138"/>
      <c r="K6" s="138"/>
      <c r="L6" s="135"/>
      <c r="M6" s="63"/>
    </row>
    <row r="7" spans="1:12" s="64" customFormat="1" ht="22.5" customHeight="1">
      <c r="A7" s="163"/>
      <c r="B7" s="164"/>
      <c r="C7" s="148"/>
      <c r="D7" s="148"/>
      <c r="E7" s="140"/>
      <c r="F7" s="151"/>
      <c r="G7" s="134" t="s">
        <v>12</v>
      </c>
      <c r="H7" s="135"/>
      <c r="I7" s="134" t="s">
        <v>122</v>
      </c>
      <c r="J7" s="135"/>
      <c r="K7" s="134" t="s">
        <v>123</v>
      </c>
      <c r="L7" s="135"/>
    </row>
    <row r="8" spans="1:13" s="64" customFormat="1" ht="22.5" customHeight="1">
      <c r="A8" s="136">
        <v>292450</v>
      </c>
      <c r="B8" s="165"/>
      <c r="C8" s="111">
        <v>1049</v>
      </c>
      <c r="D8" s="111">
        <v>1092</v>
      </c>
      <c r="E8" s="136">
        <v>292407</v>
      </c>
      <c r="F8" s="137"/>
      <c r="G8" s="136">
        <v>139999</v>
      </c>
      <c r="H8" s="137"/>
      <c r="I8" s="136">
        <v>98881</v>
      </c>
      <c r="J8" s="137"/>
      <c r="K8" s="136">
        <v>53527</v>
      </c>
      <c r="L8" s="137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令和3年4月</v>
      </c>
      <c r="L10" s="67" t="s">
        <v>87</v>
      </c>
    </row>
    <row r="11" spans="1:12" s="64" customFormat="1" ht="22.5" customHeight="1">
      <c r="A11" s="171" t="s">
        <v>13</v>
      </c>
      <c r="B11" s="171"/>
      <c r="C11" s="158" t="s">
        <v>104</v>
      </c>
      <c r="D11" s="155"/>
      <c r="E11" s="159"/>
      <c r="F11" s="172" t="s">
        <v>117</v>
      </c>
      <c r="G11" s="173"/>
      <c r="H11" s="173"/>
      <c r="I11" s="173"/>
      <c r="J11" s="173"/>
      <c r="K11" s="174"/>
      <c r="L11" s="152" t="s">
        <v>14</v>
      </c>
    </row>
    <row r="12" spans="1:12" s="64" customFormat="1" ht="22.5" customHeight="1">
      <c r="A12" s="171"/>
      <c r="B12" s="171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52"/>
    </row>
    <row r="13" spans="1:16" s="64" customFormat="1" ht="22.5" customHeight="1">
      <c r="A13" s="153" t="s">
        <v>71</v>
      </c>
      <c r="B13" s="157"/>
      <c r="C13" s="111">
        <f>SUM(C14:C16)</f>
        <v>8191</v>
      </c>
      <c r="D13" s="111">
        <f>SUM(D14:D16)</f>
        <v>10028</v>
      </c>
      <c r="E13" s="111">
        <f aca="true" t="shared" si="0" ref="E13:E18">SUM(C13:D13)</f>
        <v>18219</v>
      </c>
      <c r="F13" s="111">
        <f>SUM(F14:F16)</f>
        <v>15006</v>
      </c>
      <c r="G13" s="111">
        <f>SUM(G14:G16)</f>
        <v>11364</v>
      </c>
      <c r="H13" s="111">
        <f>SUM(H14:H16)</f>
        <v>8839</v>
      </c>
      <c r="I13" s="111">
        <f>SUM(I14:I16)</f>
        <v>7774</v>
      </c>
      <c r="J13" s="111">
        <f>SUM(J14:J16)</f>
        <v>4621</v>
      </c>
      <c r="K13" s="112">
        <f aca="true" t="shared" si="1" ref="K13:K18">SUM(F13:J13)</f>
        <v>47604</v>
      </c>
      <c r="L13" s="113">
        <f aca="true" t="shared" si="2" ref="L13:L18">SUM(E13:J13)</f>
        <v>65823</v>
      </c>
      <c r="P13" s="69"/>
    </row>
    <row r="14" spans="1:12" s="64" customFormat="1" ht="24" customHeight="1">
      <c r="A14" s="13"/>
      <c r="B14" s="14" t="s">
        <v>105</v>
      </c>
      <c r="C14" s="111">
        <v>1116</v>
      </c>
      <c r="D14" s="111">
        <v>1547</v>
      </c>
      <c r="E14" s="111">
        <f t="shared" si="0"/>
        <v>2663</v>
      </c>
      <c r="F14" s="111">
        <v>1454</v>
      </c>
      <c r="G14" s="111">
        <v>1404</v>
      </c>
      <c r="H14" s="111">
        <v>967</v>
      </c>
      <c r="I14" s="111">
        <v>849</v>
      </c>
      <c r="J14" s="110">
        <v>558</v>
      </c>
      <c r="K14" s="112">
        <f t="shared" si="1"/>
        <v>5232</v>
      </c>
      <c r="L14" s="113">
        <f t="shared" si="2"/>
        <v>7895</v>
      </c>
    </row>
    <row r="15" spans="1:12" s="64" customFormat="1" ht="22.5" customHeight="1">
      <c r="A15" s="13"/>
      <c r="B15" s="14" t="s">
        <v>124</v>
      </c>
      <c r="C15" s="111">
        <v>3734</v>
      </c>
      <c r="D15" s="111">
        <v>4057</v>
      </c>
      <c r="E15" s="111">
        <f t="shared" si="0"/>
        <v>7791</v>
      </c>
      <c r="F15" s="111">
        <v>5346</v>
      </c>
      <c r="G15" s="111">
        <v>3680</v>
      </c>
      <c r="H15" s="111">
        <v>2567</v>
      </c>
      <c r="I15" s="111">
        <v>2159</v>
      </c>
      <c r="J15" s="110">
        <v>1350</v>
      </c>
      <c r="K15" s="112">
        <f t="shared" si="1"/>
        <v>15102</v>
      </c>
      <c r="L15" s="113">
        <f t="shared" si="2"/>
        <v>22893</v>
      </c>
    </row>
    <row r="16" spans="1:12" s="64" customFormat="1" ht="22.5" customHeight="1">
      <c r="A16" s="15"/>
      <c r="B16" s="16" t="s">
        <v>123</v>
      </c>
      <c r="C16" s="111">
        <v>3341</v>
      </c>
      <c r="D16" s="111">
        <v>4424</v>
      </c>
      <c r="E16" s="111">
        <f t="shared" si="0"/>
        <v>7765</v>
      </c>
      <c r="F16" s="111">
        <v>8206</v>
      </c>
      <c r="G16" s="111">
        <v>6280</v>
      </c>
      <c r="H16" s="111">
        <v>5305</v>
      </c>
      <c r="I16" s="111">
        <v>4766</v>
      </c>
      <c r="J16" s="110">
        <v>2713</v>
      </c>
      <c r="K16" s="112">
        <f t="shared" si="1"/>
        <v>27270</v>
      </c>
      <c r="L16" s="113">
        <f t="shared" si="2"/>
        <v>35035</v>
      </c>
    </row>
    <row r="17" spans="1:12" s="64" customFormat="1" ht="22.5" customHeight="1" thickBot="1">
      <c r="A17" s="153" t="s">
        <v>106</v>
      </c>
      <c r="B17" s="154"/>
      <c r="C17" s="114">
        <v>60</v>
      </c>
      <c r="D17" s="114">
        <v>176</v>
      </c>
      <c r="E17" s="111">
        <f t="shared" si="0"/>
        <v>236</v>
      </c>
      <c r="F17" s="114">
        <v>144</v>
      </c>
      <c r="G17" s="114">
        <v>227</v>
      </c>
      <c r="H17" s="114">
        <v>165</v>
      </c>
      <c r="I17" s="114">
        <v>137</v>
      </c>
      <c r="J17" s="115">
        <v>107</v>
      </c>
      <c r="K17" s="116">
        <f t="shared" si="1"/>
        <v>780</v>
      </c>
      <c r="L17" s="117">
        <f t="shared" si="2"/>
        <v>1016</v>
      </c>
    </row>
    <row r="18" spans="1:12" s="64" customFormat="1" ht="22.5" customHeight="1" thickTop="1">
      <c r="A18" s="169" t="s">
        <v>15</v>
      </c>
      <c r="B18" s="170"/>
      <c r="C18" s="118">
        <f aca="true" t="shared" si="3" ref="C18:J18">SUM(C13,C17)</f>
        <v>8251</v>
      </c>
      <c r="D18" s="118">
        <f t="shared" si="3"/>
        <v>10204</v>
      </c>
      <c r="E18" s="118">
        <f t="shared" si="0"/>
        <v>18455</v>
      </c>
      <c r="F18" s="118">
        <f t="shared" si="3"/>
        <v>15150</v>
      </c>
      <c r="G18" s="118">
        <f t="shared" si="3"/>
        <v>11591</v>
      </c>
      <c r="H18" s="118">
        <f t="shared" si="3"/>
        <v>9004</v>
      </c>
      <c r="I18" s="118">
        <f t="shared" si="3"/>
        <v>7911</v>
      </c>
      <c r="J18" s="119">
        <f t="shared" si="3"/>
        <v>4728</v>
      </c>
      <c r="K18" s="120">
        <f t="shared" si="1"/>
        <v>48384</v>
      </c>
      <c r="L18" s="121">
        <f t="shared" si="2"/>
        <v>66839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132</v>
      </c>
      <c r="J20" s="70"/>
      <c r="K20" s="70"/>
      <c r="L20" s="70"/>
    </row>
    <row r="21" spans="1:12" s="64" customFormat="1" ht="22.5" customHeight="1">
      <c r="A21" s="160" t="s">
        <v>13</v>
      </c>
      <c r="B21" s="161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115</v>
      </c>
      <c r="J21" s="18" t="s">
        <v>14</v>
      </c>
      <c r="K21" s="4"/>
      <c r="L21" s="4"/>
    </row>
    <row r="22" spans="1:12" s="64" customFormat="1" ht="22.5" customHeight="1">
      <c r="A22" s="160" t="s">
        <v>15</v>
      </c>
      <c r="B22" s="168"/>
      <c r="C22" s="111">
        <v>1933</v>
      </c>
      <c r="D22" s="111">
        <v>4237</v>
      </c>
      <c r="E22" s="111">
        <v>10998</v>
      </c>
      <c r="F22" s="111">
        <v>8749</v>
      </c>
      <c r="G22" s="111">
        <v>5362</v>
      </c>
      <c r="H22" s="111">
        <v>3370</v>
      </c>
      <c r="I22" s="111">
        <v>1689</v>
      </c>
      <c r="J22" s="111">
        <f>SUM(C22:I22)</f>
        <v>36338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令和3年2月利用分</v>
      </c>
      <c r="J24" s="70"/>
      <c r="K24" s="70"/>
      <c r="L24" s="70"/>
    </row>
    <row r="25" spans="1:12" s="64" customFormat="1" ht="22.5" customHeight="1">
      <c r="A25" s="160" t="s">
        <v>13</v>
      </c>
      <c r="B25" s="161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60" t="s">
        <v>15</v>
      </c>
      <c r="B26" s="168"/>
      <c r="C26" s="111">
        <v>19</v>
      </c>
      <c r="D26" s="111">
        <v>53</v>
      </c>
      <c r="E26" s="111">
        <v>2384</v>
      </c>
      <c r="F26" s="111">
        <v>2018</v>
      </c>
      <c r="G26" s="111">
        <v>1710</v>
      </c>
      <c r="H26" s="111">
        <v>1273</v>
      </c>
      <c r="I26" s="111">
        <v>744</v>
      </c>
      <c r="J26" s="111">
        <f>SUM(C26:I26)</f>
        <v>8201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令和3年2月利用分</v>
      </c>
      <c r="J28" s="70"/>
      <c r="K28" s="70"/>
      <c r="L28" s="70"/>
    </row>
    <row r="29" spans="1:11" s="64" customFormat="1" ht="22.5" customHeight="1">
      <c r="A29" s="160" t="s">
        <v>13</v>
      </c>
      <c r="B29" s="161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60" t="s">
        <v>15</v>
      </c>
      <c r="B30" s="168"/>
      <c r="C30" s="111">
        <v>0</v>
      </c>
      <c r="D30" s="111">
        <v>0</v>
      </c>
      <c r="E30" s="111">
        <v>655</v>
      </c>
      <c r="F30" s="111">
        <v>972</v>
      </c>
      <c r="G30" s="111">
        <v>2071</v>
      </c>
      <c r="H30" s="111">
        <v>2746</v>
      </c>
      <c r="I30" s="111">
        <v>1778</v>
      </c>
      <c r="J30" s="111">
        <f>SUM(C30:I30)</f>
        <v>8222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令和3年4月</v>
      </c>
      <c r="G32" s="67" t="s">
        <v>88</v>
      </c>
      <c r="H32" s="4"/>
      <c r="I32" s="4"/>
    </row>
    <row r="33" spans="1:9" s="64" customFormat="1" ht="22.5" customHeight="1">
      <c r="A33" s="145" t="s">
        <v>98</v>
      </c>
      <c r="B33" s="145"/>
      <c r="C33" s="145"/>
      <c r="D33" s="155" t="s">
        <v>120</v>
      </c>
      <c r="E33" s="156"/>
      <c r="F33" s="156"/>
      <c r="G33" s="157"/>
      <c r="H33" s="4"/>
      <c r="I33" s="4"/>
    </row>
    <row r="34" spans="1:9" s="64" customFormat="1" ht="25.5" customHeight="1">
      <c r="A34" s="145"/>
      <c r="B34" s="145"/>
      <c r="C34" s="145"/>
      <c r="D34" s="78" t="s">
        <v>99</v>
      </c>
      <c r="E34" s="78" t="s">
        <v>121</v>
      </c>
      <c r="F34" s="78" t="s">
        <v>100</v>
      </c>
      <c r="G34" s="20" t="s">
        <v>101</v>
      </c>
      <c r="H34" s="4"/>
      <c r="I34" s="4"/>
    </row>
    <row r="35" spans="1:9" s="64" customFormat="1" ht="22.5" customHeight="1">
      <c r="A35" s="146">
        <v>6238</v>
      </c>
      <c r="B35" s="146"/>
      <c r="C35" s="146"/>
      <c r="D35" s="122">
        <v>1361</v>
      </c>
      <c r="E35" s="122">
        <v>4210</v>
      </c>
      <c r="F35" s="122">
        <v>364</v>
      </c>
      <c r="G35" s="123">
        <v>303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113</v>
      </c>
      <c r="B37" s="25"/>
      <c r="C37" s="79"/>
      <c r="D37" s="79"/>
      <c r="F37" s="57"/>
      <c r="G37" s="57" t="str">
        <f>I20</f>
        <v>令和3年2月利用分</v>
      </c>
      <c r="I37" s="79"/>
      <c r="J37" s="64"/>
      <c r="K37" s="64"/>
      <c r="L37" s="64"/>
    </row>
    <row r="38" spans="1:12" ht="22.5" customHeight="1">
      <c r="A38" s="24"/>
      <c r="B38" s="175" t="s">
        <v>5</v>
      </c>
      <c r="C38" s="175"/>
      <c r="D38" s="175"/>
      <c r="E38" s="175"/>
      <c r="F38" s="175"/>
      <c r="G38" s="139" t="s">
        <v>112</v>
      </c>
      <c r="H38" s="141" t="s">
        <v>111</v>
      </c>
      <c r="I38" s="81"/>
      <c r="J38" s="81"/>
      <c r="K38" s="81"/>
      <c r="L38" s="81"/>
    </row>
    <row r="39" spans="1:12" s="64" customFormat="1" ht="22.5" customHeight="1">
      <c r="A39" s="68"/>
      <c r="B39" s="176"/>
      <c r="C39" s="176"/>
      <c r="D39" s="176"/>
      <c r="E39" s="176"/>
      <c r="F39" s="176"/>
      <c r="G39" s="140"/>
      <c r="H39" s="142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24">
        <v>447</v>
      </c>
      <c r="H40" s="125">
        <v>11930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24">
        <v>18</v>
      </c>
      <c r="H41" s="125">
        <v>300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24">
        <v>150</v>
      </c>
      <c r="H42" s="125">
        <v>3998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24">
        <v>41</v>
      </c>
      <c r="H43" s="125">
        <v>1208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24">
        <v>96</v>
      </c>
      <c r="H44" s="125">
        <v>12755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24">
        <v>1035</v>
      </c>
      <c r="H45" s="125">
        <v>12373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24">
        <v>283</v>
      </c>
      <c r="H46" s="125">
        <v>5171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24">
        <v>132</v>
      </c>
      <c r="H47" s="125">
        <v>1407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24">
        <v>13</v>
      </c>
      <c r="H48" s="125">
        <v>140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24">
        <v>449</v>
      </c>
      <c r="H49" s="125">
        <v>2809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24">
        <v>227</v>
      </c>
      <c r="H50" s="125">
        <v>21842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24">
        <v>14</v>
      </c>
      <c r="H51" s="125">
        <v>407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10">
        <v>37</v>
      </c>
      <c r="H52" s="125">
        <v>384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10">
        <v>403</v>
      </c>
      <c r="H53" s="125">
        <v>31421</v>
      </c>
    </row>
    <row r="54" spans="1:8" s="64" customFormat="1" ht="22.5" customHeight="1">
      <c r="A54" s="68"/>
      <c r="B54" s="83"/>
      <c r="C54" s="28" t="s">
        <v>102</v>
      </c>
      <c r="D54" s="27"/>
      <c r="E54" s="27"/>
      <c r="F54" s="84"/>
      <c r="G54" s="110">
        <v>101</v>
      </c>
      <c r="H54" s="125">
        <v>568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10">
        <v>1</v>
      </c>
      <c r="H55" s="125">
        <v>21</v>
      </c>
    </row>
    <row r="56" spans="1:8" s="64" customFormat="1" ht="22.5" customHeight="1">
      <c r="A56" s="68"/>
      <c r="B56" s="83"/>
      <c r="C56" s="28" t="s">
        <v>119</v>
      </c>
      <c r="D56" s="27"/>
      <c r="E56" s="27"/>
      <c r="F56" s="84"/>
      <c r="G56" s="110">
        <v>304</v>
      </c>
      <c r="H56" s="125">
        <v>3774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10">
        <v>63</v>
      </c>
      <c r="H57" s="125">
        <v>428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10">
        <v>158</v>
      </c>
      <c r="H58" s="125">
        <v>893</v>
      </c>
    </row>
    <row r="59" spans="1:8" s="64" customFormat="1" ht="22.5" customHeight="1">
      <c r="A59" s="68"/>
      <c r="B59" s="83"/>
      <c r="C59" s="28" t="s">
        <v>114</v>
      </c>
      <c r="D59" s="27"/>
      <c r="E59" s="27"/>
      <c r="F59" s="84"/>
      <c r="G59" s="110">
        <v>11</v>
      </c>
      <c r="H59" s="125">
        <v>42</v>
      </c>
    </row>
    <row r="60" spans="1:8" s="64" customFormat="1" ht="22.5" customHeight="1">
      <c r="A60" s="68"/>
      <c r="B60" s="83"/>
      <c r="C60" s="28" t="s">
        <v>92</v>
      </c>
      <c r="D60" s="27"/>
      <c r="E60" s="27"/>
      <c r="F60" s="84"/>
      <c r="G60" s="110">
        <v>496</v>
      </c>
      <c r="H60" s="125">
        <v>2135</v>
      </c>
    </row>
    <row r="61" spans="1:8" s="64" customFormat="1" ht="22.5" customHeight="1">
      <c r="A61" s="68"/>
      <c r="B61" s="85"/>
      <c r="C61" s="29" t="s">
        <v>93</v>
      </c>
      <c r="D61" s="27"/>
      <c r="E61" s="27"/>
      <c r="F61" s="84"/>
      <c r="G61" s="110">
        <v>160</v>
      </c>
      <c r="H61" s="125">
        <v>631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10">
        <v>1190</v>
      </c>
      <c r="H62" s="125">
        <v>5148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10">
        <v>671</v>
      </c>
      <c r="H63" s="125">
        <v>2607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10">
        <v>36</v>
      </c>
      <c r="H64" s="125">
        <v>108</v>
      </c>
    </row>
    <row r="65" spans="1:12" s="64" customFormat="1" ht="22.5" customHeight="1">
      <c r="A65" s="68"/>
      <c r="B65" s="85"/>
      <c r="C65" s="28" t="s">
        <v>125</v>
      </c>
      <c r="D65" s="27"/>
      <c r="E65" s="27"/>
      <c r="F65" s="84"/>
      <c r="G65" s="110">
        <v>143</v>
      </c>
      <c r="H65" s="125">
        <v>434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10">
        <v>242</v>
      </c>
      <c r="H66" s="126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10">
        <v>173</v>
      </c>
      <c r="H67" s="126"/>
      <c r="L67" s="100"/>
    </row>
    <row r="68" spans="1:13" s="64" customFormat="1" ht="22.5" customHeight="1">
      <c r="A68" s="68"/>
      <c r="B68" s="166" t="s">
        <v>15</v>
      </c>
      <c r="C68" s="167"/>
      <c r="D68" s="167"/>
      <c r="E68" s="167"/>
      <c r="F68" s="84"/>
      <c r="G68" s="110">
        <v>7091</v>
      </c>
      <c r="H68" s="125">
        <v>122934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133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110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136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34"/>
      <c r="C75" s="135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34" t="s">
        <v>107</v>
      </c>
      <c r="C76" s="135"/>
      <c r="D76" s="111">
        <v>16413</v>
      </c>
      <c r="E76" s="111">
        <v>1905</v>
      </c>
      <c r="F76" s="111">
        <v>18318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34" t="s">
        <v>108</v>
      </c>
      <c r="C77" s="135"/>
      <c r="D77" s="111">
        <v>16413</v>
      </c>
      <c r="E77" s="111">
        <v>1679</v>
      </c>
      <c r="F77" s="111">
        <v>18092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34" t="s">
        <v>109</v>
      </c>
      <c r="C78" s="135"/>
      <c r="D78" s="127">
        <v>1</v>
      </c>
      <c r="E78" s="127">
        <v>0.8813648293963254</v>
      </c>
      <c r="F78" s="127">
        <v>0.9876624085598864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134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129</v>
      </c>
      <c r="G81" s="4"/>
      <c r="H81" s="4"/>
      <c r="I81" s="4" t="s">
        <v>128</v>
      </c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05" t="s">
        <v>52</v>
      </c>
      <c r="G83" s="123">
        <v>345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06" t="s">
        <v>52</v>
      </c>
      <c r="G86" s="107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08" t="s">
        <v>43</v>
      </c>
      <c r="G87" s="109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28">
        <v>310</v>
      </c>
      <c r="G88" s="129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28">
        <v>10</v>
      </c>
      <c r="G89" s="123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28">
        <v>127</v>
      </c>
      <c r="G90" s="128">
        <v>127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94</v>
      </c>
      <c r="C91" s="92"/>
      <c r="D91" s="92"/>
      <c r="E91" s="71"/>
      <c r="F91" s="128">
        <v>8</v>
      </c>
      <c r="G91" s="123">
        <v>8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28">
        <v>268</v>
      </c>
      <c r="G92" s="130"/>
      <c r="H92" s="67"/>
      <c r="I92" s="67"/>
      <c r="J92" s="67"/>
      <c r="K92" s="67"/>
      <c r="L92" s="80"/>
    </row>
    <row r="93" spans="2:12" s="64" customFormat="1" ht="21.75" customHeight="1">
      <c r="B93" s="91" t="s">
        <v>95</v>
      </c>
      <c r="C93" s="92"/>
      <c r="D93" s="92"/>
      <c r="E93" s="71"/>
      <c r="F93" s="128">
        <v>52</v>
      </c>
      <c r="G93" s="128">
        <v>52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28">
        <v>65</v>
      </c>
      <c r="G94" s="128">
        <v>65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96</v>
      </c>
      <c r="C95" s="92"/>
      <c r="D95" s="92"/>
      <c r="E95" s="71"/>
      <c r="F95" s="128">
        <v>69</v>
      </c>
      <c r="G95" s="123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97</v>
      </c>
      <c r="C96" s="92"/>
      <c r="D96" s="92"/>
      <c r="E96" s="71"/>
      <c r="F96" s="128">
        <v>0</v>
      </c>
      <c r="G96" s="123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28">
        <v>43</v>
      </c>
      <c r="G97" s="123">
        <v>35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28">
        <v>50</v>
      </c>
      <c r="G98" s="123">
        <v>48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28">
        <v>1</v>
      </c>
      <c r="G99" s="129"/>
      <c r="L99" s="80"/>
    </row>
    <row r="100" spans="2:12" s="64" customFormat="1" ht="21.75" customHeight="1">
      <c r="B100" s="91" t="s">
        <v>91</v>
      </c>
      <c r="C100" s="92"/>
      <c r="D100" s="92"/>
      <c r="E100" s="71"/>
      <c r="F100" s="128">
        <v>16</v>
      </c>
      <c r="G100" s="129"/>
      <c r="L100" s="80"/>
    </row>
    <row r="101" spans="2:12" s="64" customFormat="1" ht="21.75" customHeight="1">
      <c r="B101" s="91" t="s">
        <v>114</v>
      </c>
      <c r="C101" s="92"/>
      <c r="D101" s="92"/>
      <c r="E101" s="71"/>
      <c r="F101" s="128">
        <v>3</v>
      </c>
      <c r="G101" s="129"/>
      <c r="L101" s="80"/>
    </row>
    <row r="102" spans="2:12" s="64" customFormat="1" ht="21.75" customHeight="1">
      <c r="B102" s="93" t="s">
        <v>118</v>
      </c>
      <c r="C102" s="43"/>
      <c r="D102" s="43"/>
      <c r="E102" s="44"/>
      <c r="F102" s="128">
        <v>195</v>
      </c>
      <c r="G102" s="129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05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83" t="s">
        <v>82</v>
      </c>
      <c r="C106" s="184"/>
      <c r="D106" s="185"/>
      <c r="E106" s="186"/>
      <c r="F106" s="131">
        <v>50</v>
      </c>
      <c r="G106" s="111">
        <v>3082</v>
      </c>
      <c r="L106" s="80"/>
    </row>
    <row r="107" spans="2:12" s="64" customFormat="1" ht="22.5" customHeight="1">
      <c r="B107" s="180" t="s">
        <v>47</v>
      </c>
      <c r="C107" s="181"/>
      <c r="D107" s="181"/>
      <c r="E107" s="182"/>
      <c r="F107" s="131">
        <v>149</v>
      </c>
      <c r="G107" s="111">
        <v>2316</v>
      </c>
      <c r="J107" s="45"/>
      <c r="K107" s="45"/>
      <c r="L107" s="80"/>
    </row>
    <row r="108" spans="2:12" s="45" customFormat="1" ht="27.75" customHeight="1">
      <c r="B108" s="180" t="s">
        <v>46</v>
      </c>
      <c r="C108" s="181"/>
      <c r="D108" s="181"/>
      <c r="E108" s="182"/>
      <c r="F108" s="131">
        <v>22</v>
      </c>
      <c r="G108" s="111">
        <v>621</v>
      </c>
      <c r="J108" s="67"/>
      <c r="K108" s="67"/>
      <c r="L108" s="80"/>
    </row>
    <row r="109" spans="2:12" s="64" customFormat="1" ht="22.5" customHeight="1">
      <c r="B109" s="180" t="s">
        <v>48</v>
      </c>
      <c r="C109" s="181"/>
      <c r="D109" s="181"/>
      <c r="E109" s="182"/>
      <c r="F109" s="131">
        <v>60</v>
      </c>
      <c r="G109" s="111">
        <v>4869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31">
        <v>34</v>
      </c>
      <c r="G110" s="111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77" t="s">
        <v>125</v>
      </c>
      <c r="C111" s="178"/>
      <c r="D111" s="178"/>
      <c r="E111" s="179"/>
      <c r="F111" s="131">
        <v>9</v>
      </c>
      <c r="G111" s="111">
        <v>566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31">
        <v>3</v>
      </c>
      <c r="G112" s="111">
        <v>32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135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130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令和3年4月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32">
        <v>35630</v>
      </c>
      <c r="D119" s="132">
        <v>52841</v>
      </c>
      <c r="E119" s="132">
        <v>60058</v>
      </c>
      <c r="F119" s="132">
        <v>26515</v>
      </c>
      <c r="G119" s="133">
        <v>23648</v>
      </c>
      <c r="H119" s="133">
        <v>75410</v>
      </c>
      <c r="I119" s="132">
        <v>18305</v>
      </c>
      <c r="J119" s="132">
        <f>SUM(C119:I119)</f>
        <v>292407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令和3年4月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103</v>
      </c>
      <c r="C124" s="132">
        <v>1037</v>
      </c>
      <c r="D124" s="132">
        <v>1419</v>
      </c>
      <c r="E124" s="132">
        <v>1769</v>
      </c>
      <c r="F124" s="132">
        <v>574</v>
      </c>
      <c r="G124" s="132">
        <v>758</v>
      </c>
      <c r="H124" s="132">
        <v>2003</v>
      </c>
      <c r="I124" s="132">
        <v>691</v>
      </c>
      <c r="J124" s="132">
        <f>SUM(C124:I124)</f>
        <v>8251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32">
        <v>1318</v>
      </c>
      <c r="D125" s="132">
        <v>1803</v>
      </c>
      <c r="E125" s="132">
        <v>1987</v>
      </c>
      <c r="F125" s="132">
        <v>940</v>
      </c>
      <c r="G125" s="132">
        <v>957</v>
      </c>
      <c r="H125" s="132">
        <v>2533</v>
      </c>
      <c r="I125" s="132">
        <v>666</v>
      </c>
      <c r="J125" s="132">
        <f aca="true" t="shared" si="5" ref="J125:J131">SUM(C125:I125)</f>
        <v>10204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32">
        <v>1710</v>
      </c>
      <c r="D126" s="132">
        <v>2693</v>
      </c>
      <c r="E126" s="132">
        <v>2850</v>
      </c>
      <c r="F126" s="132">
        <v>1314</v>
      </c>
      <c r="G126" s="132">
        <v>1398</v>
      </c>
      <c r="H126" s="132">
        <v>3954</v>
      </c>
      <c r="I126" s="132">
        <v>1231</v>
      </c>
      <c r="J126" s="132">
        <f t="shared" si="5"/>
        <v>15150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32">
        <v>1469</v>
      </c>
      <c r="D127" s="132">
        <v>2159</v>
      </c>
      <c r="E127" s="132">
        <v>2174</v>
      </c>
      <c r="F127" s="132">
        <v>1147</v>
      </c>
      <c r="G127" s="132">
        <v>1000</v>
      </c>
      <c r="H127" s="132">
        <v>2950</v>
      </c>
      <c r="I127" s="132">
        <v>692</v>
      </c>
      <c r="J127" s="132">
        <f t="shared" si="5"/>
        <v>11591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32">
        <v>1174</v>
      </c>
      <c r="D128" s="132">
        <v>1626</v>
      </c>
      <c r="E128" s="132">
        <v>1651</v>
      </c>
      <c r="F128" s="132">
        <v>927</v>
      </c>
      <c r="G128" s="132">
        <v>759</v>
      </c>
      <c r="H128" s="132">
        <v>2312</v>
      </c>
      <c r="I128" s="132">
        <v>555</v>
      </c>
      <c r="J128" s="132">
        <f t="shared" si="5"/>
        <v>9004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32">
        <v>1017</v>
      </c>
      <c r="D129" s="132">
        <v>1445</v>
      </c>
      <c r="E129" s="132">
        <v>1566</v>
      </c>
      <c r="F129" s="132">
        <v>703</v>
      </c>
      <c r="G129" s="132">
        <v>684</v>
      </c>
      <c r="H129" s="132">
        <v>1960</v>
      </c>
      <c r="I129" s="132">
        <v>536</v>
      </c>
      <c r="J129" s="132">
        <f t="shared" si="5"/>
        <v>7911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32">
        <v>569</v>
      </c>
      <c r="D130" s="132">
        <v>921</v>
      </c>
      <c r="E130" s="132">
        <v>926</v>
      </c>
      <c r="F130" s="132">
        <v>440</v>
      </c>
      <c r="G130" s="132">
        <v>416</v>
      </c>
      <c r="H130" s="132">
        <v>1148</v>
      </c>
      <c r="I130" s="132">
        <v>308</v>
      </c>
      <c r="J130" s="132">
        <f t="shared" si="5"/>
        <v>4728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32">
        <f>SUM(C124:C130)</f>
        <v>8294</v>
      </c>
      <c r="D131" s="132">
        <f aca="true" t="shared" si="6" ref="D131:I131">SUM(D124:D130)</f>
        <v>12066</v>
      </c>
      <c r="E131" s="132">
        <f t="shared" si="6"/>
        <v>12923</v>
      </c>
      <c r="F131" s="132">
        <f t="shared" si="6"/>
        <v>6045</v>
      </c>
      <c r="G131" s="132">
        <f t="shared" si="6"/>
        <v>5972</v>
      </c>
      <c r="H131" s="132">
        <f t="shared" si="6"/>
        <v>16860</v>
      </c>
      <c r="I131" s="132">
        <f t="shared" si="6"/>
        <v>4679</v>
      </c>
      <c r="J131" s="132">
        <f t="shared" si="5"/>
        <v>66839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116</v>
      </c>
      <c r="B134" s="59"/>
      <c r="C134" s="58"/>
      <c r="D134" s="60"/>
      <c r="E134" s="60"/>
      <c r="F134" s="58"/>
      <c r="G134" s="58"/>
      <c r="I134" s="58" t="str">
        <f>I20</f>
        <v>令和3年2月利用分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32">
        <v>4129</v>
      </c>
      <c r="D136" s="132">
        <v>6545</v>
      </c>
      <c r="E136" s="132">
        <v>7062</v>
      </c>
      <c r="F136" s="132">
        <v>3289</v>
      </c>
      <c r="G136" s="132">
        <v>3263</v>
      </c>
      <c r="H136" s="132">
        <v>9637</v>
      </c>
      <c r="I136" s="132">
        <v>2413</v>
      </c>
      <c r="J136" s="132">
        <f>SUM(C136:I136)</f>
        <v>36338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32">
        <v>861</v>
      </c>
      <c r="D137" s="132">
        <v>1669</v>
      </c>
      <c r="E137" s="132">
        <v>1397</v>
      </c>
      <c r="F137" s="132">
        <v>829</v>
      </c>
      <c r="G137" s="132">
        <v>763</v>
      </c>
      <c r="H137" s="132">
        <v>2134</v>
      </c>
      <c r="I137" s="132">
        <v>548</v>
      </c>
      <c r="J137" s="132">
        <f>SUM(C137:I137)</f>
        <v>8201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32">
        <v>1114</v>
      </c>
      <c r="D138" s="132">
        <v>1434</v>
      </c>
      <c r="E138" s="132">
        <v>1541</v>
      </c>
      <c r="F138" s="132">
        <v>866</v>
      </c>
      <c r="G138" s="132">
        <v>770</v>
      </c>
      <c r="H138" s="132">
        <v>1925</v>
      </c>
      <c r="I138" s="132">
        <v>572</v>
      </c>
      <c r="J138" s="132">
        <f>SUM(C138:I138)</f>
        <v>8222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2021-07-30T08:15:54Z</cp:lastPrinted>
  <dcterms:created xsi:type="dcterms:W3CDTF">2003-06-07T07:59:20Z</dcterms:created>
  <dcterms:modified xsi:type="dcterms:W3CDTF">2021-07-30T08:16:00Z</dcterms:modified>
  <cp:category/>
  <cp:version/>
  <cp:contentType/>
  <cp:contentStatus/>
</cp:coreProperties>
</file>