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<sst xmlns="http://schemas.openxmlformats.org/spreadsheetml/2006/main" count="186" uniqueCount="140">
  <si>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</si>
  <si>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</si>
  <si>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</si>
  <si>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</si>
  <si>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</si>
  <si>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</si>
  <si>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</si>
  <si>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</si>
  <si>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</si>
  <si>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</si>
  <si>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</si>
  <si>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</si>
  <si>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</si>
  <si>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</si>
  <si>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</si>
  <si>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</si>
  <si>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</si>
  <si>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</si>
  <si>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</si>
  <si>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</si>
  <si>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</si>
  <si>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</si>
  <si>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</si>
  <si>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</si>
  <si>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</si>
  <si>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</si>
  <si>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</si>
  <si>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</si>
  <si>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</si>
  <si>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</si>
  <si>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</si>
  <si>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</si>
  <si>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</si>
  <si>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</si>
  <si>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</si>
  <si>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</si>
  <si>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</si>
  <si>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</si>
  <si>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</si>
  <si>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</si>
  <si>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</si>
  <si>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</si>
  <si>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</si>
  <si>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</si>
  <si>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</si>
  <si>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</si>
  <si>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</si>
  <si>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</si>
  <si>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</si>
  <si>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</si>
  <si>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</si>
  <si>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</si>
  <si>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</si>
  <si>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</si>
  <si>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</si>
  <si>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</si>
  <si>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</si>
  <si>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</si>
  <si>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</si>
  <si>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</si>
  <si>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</si>
  <si>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</si>
  <si>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</si>
  <si>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</si>
  <si>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</si>
  <si>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</si>
  <si>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</si>
  <si>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</si>
  <si>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</si>
  <si>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</si>
  <si>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</si>
  <si>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</si>
  <si>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</si>
  <si>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</si>
  <si>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</si>
  <si>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</si>
  <si>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</si>
  <si>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</si>
  <si>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</si>
  <si>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</si>
  <si>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</si>
  <si>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</si>
  <si>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</si>
  <si>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</si>
  <si>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</si>
  <si>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</si>
  <si>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</si>
  <si>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</si>
  <si>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</si>
  <si>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</si>
  <si>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</si>
  <si>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</si>
  <si>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</si>
  <si>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</si>
  <si>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</si>
  <si>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</si>
  <si>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</si>
  <si>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</si>
  <si>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</si>
  <si>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</si>
  <si>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</si>
  <si>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</si>
  <si>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</si>
  <si>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</si>
  <si>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</si>
  <si>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</si>
  <si>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</si>
  <si>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</si>
  <si>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</si>
  <si>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</si>
  <si>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</si>
  <si>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</si>
  <si>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</si>
  <si>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</si>
  <si>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</si>
  <si>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</si>
  <si>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</si>
  <si>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</si>
  <si>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</si>
  <si>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</si>
  <si>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</si>
  <si>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</si>
  <si>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</si>
  <si>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</si>
  <si>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</si>
  <si>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</si>
  <si>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</si>
  <si>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</si>
  <si>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</si>
  <si>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</si>
  <si>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</si>
  <si>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</si>
  <si>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令和5年2月</t>
  </si>
  <si>
    <t>令和5年2月1日現在</t>
  </si>
  <si>
    <t>＊令和5年2月16日現在</t>
  </si>
  <si>
    <r>
      <t>（令和5年2月分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</si>
  <si>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令和4年12月利用分</t>
    </r>
  </si>
  <si>
    <t>＊現物給付（ 1月審査分）、償還給付（ 1月支出決定分）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</si>
  <si>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第1号被保険者の保険料収納状況（令和４年度賦課分）</t>
  </si>
  <si>
    <t>＊ 介護予防特定施設入居者生活介護(施設数49)、介護予防認知症対応型共同生活介護（施設数148）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</si>
</sst>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N6" sqref="N6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68" t="s">
        <v>119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53" customFormat="1" ht="18.75" customHeight="1">
      <c r="A2" s="169" t="s">
        <v>135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72" t="s">
        <v>8</v>
      </c>
      <c r="B6" s="175"/>
      <c r="C6" s="170" t="s">
        <v>9</v>
      </c>
      <c r="D6" s="170" t="s">
        <v>10</v>
      </c>
      <c r="E6" s="172" t="s">
        <v>11</v>
      </c>
      <c r="F6" s="173"/>
      <c r="G6" s="57"/>
      <c r="H6" s="58"/>
      <c r="I6" s="57"/>
      <c r="J6" s="178"/>
      <c r="K6" s="178"/>
      <c r="L6" s="152"/>
      <c r="M6" s="59"/>
    </row>
    <row r="7" spans="1:12" s="60" customFormat="1" ht="22.5" customHeight="1">
      <c r="A7" s="176"/>
      <c r="B7" s="177"/>
      <c r="C7" s="171"/>
      <c r="D7" s="171"/>
      <c r="E7" s="137"/>
      <c r="F7" s="174"/>
      <c r="G7" s="151" t="s">
        <v>12</v>
      </c>
      <c r="H7" s="152"/>
      <c r="I7" s="151" t="s">
        <v>115</v>
      </c>
      <c r="J7" s="152"/>
      <c r="K7" s="151" t="s">
        <v>116</v>
      </c>
      <c r="L7" s="152"/>
    </row>
    <row r="8" spans="1:13" s="60" customFormat="1" ht="22.5" customHeight="1">
      <c r="A8" s="179">
        <v>290609</v>
      </c>
      <c r="B8" s="180"/>
      <c r="C8" s="181">
        <v>1046</v>
      </c>
      <c r="D8" s="181">
        <v>1177</v>
      </c>
      <c r="E8" s="179">
        <v>290478</v>
      </c>
      <c r="F8" s="182"/>
      <c r="G8" s="179">
        <v>130997</v>
      </c>
      <c r="H8" s="182"/>
      <c r="I8" s="179">
        <v>103514</v>
      </c>
      <c r="J8" s="182"/>
      <c r="K8" s="179">
        <v>55967</v>
      </c>
      <c r="L8" s="182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令和5年2月</v>
      </c>
      <c r="L10" s="63" t="s">
        <v>81</v>
      </c>
    </row>
    <row r="11" spans="1:12" s="60" customFormat="1" ht="22.5" customHeight="1">
      <c r="A11" s="155" t="s">
        <v>13</v>
      </c>
      <c r="B11" s="155"/>
      <c r="C11" s="153" t="s">
        <v>98</v>
      </c>
      <c r="D11" s="132"/>
      <c r="E11" s="154"/>
      <c r="F11" s="156" t="s">
        <v>110</v>
      </c>
      <c r="G11" s="157"/>
      <c r="H11" s="157"/>
      <c r="I11" s="157"/>
      <c r="J11" s="157"/>
      <c r="K11" s="158"/>
      <c r="L11" s="167" t="s">
        <v>14</v>
      </c>
    </row>
    <row r="12" spans="1:12" s="60" customFormat="1" ht="22.5" customHeight="1">
      <c r="A12" s="155"/>
      <c r="B12" s="15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67"/>
    </row>
    <row r="13" spans="1:16" s="60" customFormat="1" ht="22.5" customHeight="1">
      <c r="A13" s="165" t="s">
        <v>65</v>
      </c>
      <c r="B13" s="134"/>
      <c r="C13" s="181">
        <v>7040</v>
      </c>
      <c r="D13" s="181">
        <v>9380</v>
      </c>
      <c r="E13" s="181">
        <f aca="true" t="shared" si="0" ref="E13:E18">SUM(C13:D13)</f>
        <v>16420</v>
      </c>
      <c r="F13" s="181">
        <v>15088</v>
      </c>
      <c r="G13" s="181">
        <v>11644</v>
      </c>
      <c r="H13" s="181">
        <v>9510</v>
      </c>
      <c r="I13" s="181">
        <v>7771</v>
      </c>
      <c r="J13" s="181">
        <v>4539</v>
      </c>
      <c r="K13" s="183">
        <f aca="true" t="shared" si="1" ref="K13:K18">SUM(F13:J13)</f>
        <v>48552</v>
      </c>
      <c r="L13" s="184">
        <f aca="true" t="shared" si="2" ref="L13:L18">SUM(E13:J13)</f>
        <v>64972</v>
      </c>
      <c r="P13" s="65"/>
    </row>
    <row r="14" spans="1:12" s="60" customFormat="1" ht="24" customHeight="1">
      <c r="A14" s="13"/>
      <c r="B14" s="14" t="s">
        <v>99</v>
      </c>
      <c r="C14" s="181">
        <v>884</v>
      </c>
      <c r="D14" s="181">
        <v>1211</v>
      </c>
      <c r="E14" s="181">
        <f t="shared" si="0"/>
        <v>2095</v>
      </c>
      <c r="F14" s="181">
        <v>1399</v>
      </c>
      <c r="G14" s="181">
        <v>1376</v>
      </c>
      <c r="H14" s="181">
        <v>998</v>
      </c>
      <c r="I14" s="181">
        <v>766</v>
      </c>
      <c r="J14" s="185">
        <v>509</v>
      </c>
      <c r="K14" s="183">
        <f t="shared" si="1"/>
        <v>5048</v>
      </c>
      <c r="L14" s="184">
        <f t="shared" si="2"/>
        <v>7143</v>
      </c>
    </row>
    <row r="15" spans="1:12" s="60" customFormat="1" ht="22.5" customHeight="1">
      <c r="A15" s="13"/>
      <c r="B15" s="14" t="s">
        <v>117</v>
      </c>
      <c r="C15" s="181">
        <v>3121</v>
      </c>
      <c r="D15" s="181">
        <v>3831</v>
      </c>
      <c r="E15" s="181">
        <f t="shared" si="0"/>
        <v>6952</v>
      </c>
      <c r="F15" s="181">
        <v>5269</v>
      </c>
      <c r="G15" s="181">
        <v>3636</v>
      </c>
      <c r="H15" s="181">
        <v>2775</v>
      </c>
      <c r="I15" s="181">
        <v>1996</v>
      </c>
      <c r="J15" s="185">
        <v>1275</v>
      </c>
      <c r="K15" s="183">
        <f t="shared" si="1"/>
        <v>14951</v>
      </c>
      <c r="L15" s="184">
        <f t="shared" si="2"/>
        <v>21903</v>
      </c>
    </row>
    <row r="16" spans="1:12" s="60" customFormat="1" ht="22.5" customHeight="1">
      <c r="A16" s="15"/>
      <c r="B16" s="16" t="s">
        <v>116</v>
      </c>
      <c r="C16" s="181">
        <v>3035</v>
      </c>
      <c r="D16" s="181">
        <v>4338</v>
      </c>
      <c r="E16" s="181">
        <f t="shared" si="0"/>
        <v>7373</v>
      </c>
      <c r="F16" s="181">
        <v>8420</v>
      </c>
      <c r="G16" s="181">
        <v>6632</v>
      </c>
      <c r="H16" s="181">
        <v>5737</v>
      </c>
      <c r="I16" s="181">
        <v>5009</v>
      </c>
      <c r="J16" s="185">
        <v>2755</v>
      </c>
      <c r="K16" s="183">
        <f t="shared" si="1"/>
        <v>28553</v>
      </c>
      <c r="L16" s="184">
        <f t="shared" si="2"/>
        <v>35926</v>
      </c>
    </row>
    <row r="17" spans="1:12" s="60" customFormat="1" ht="22.5" customHeight="1" thickBot="1">
      <c r="A17" s="165" t="s">
        <v>100</v>
      </c>
      <c r="B17" s="166"/>
      <c r="C17" s="186">
        <v>51</v>
      </c>
      <c r="D17" s="186">
        <v>144</v>
      </c>
      <c r="E17" s="181">
        <f t="shared" si="0"/>
        <v>195</v>
      </c>
      <c r="F17" s="186">
        <v>152</v>
      </c>
      <c r="G17" s="186">
        <v>219</v>
      </c>
      <c r="H17" s="186">
        <v>179</v>
      </c>
      <c r="I17" s="186">
        <v>137</v>
      </c>
      <c r="J17" s="187">
        <v>102</v>
      </c>
      <c r="K17" s="188">
        <f t="shared" si="1"/>
        <v>789</v>
      </c>
      <c r="L17" s="189">
        <f t="shared" si="2"/>
        <v>984</v>
      </c>
    </row>
    <row r="18" spans="1:12" s="60" customFormat="1" ht="22.5" customHeight="1" thickTop="1">
      <c r="A18" s="163" t="s">
        <v>15</v>
      </c>
      <c r="B18" s="164"/>
      <c r="C18" s="190">
        <f aca="true" t="shared" si="3" ref="C18:J18">SUM(C13,C17)</f>
        <v>7091</v>
      </c>
      <c r="D18" s="190">
        <f t="shared" si="3"/>
        <v>9524</v>
      </c>
      <c r="E18" s="190">
        <f t="shared" si="0"/>
        <v>16615</v>
      </c>
      <c r="F18" s="190">
        <f t="shared" si="3"/>
        <v>15240</v>
      </c>
      <c r="G18" s="190">
        <f t="shared" si="3"/>
        <v>11863</v>
      </c>
      <c r="H18" s="190">
        <f t="shared" si="3"/>
        <v>9689</v>
      </c>
      <c r="I18" s="190">
        <f t="shared" si="3"/>
        <v>7908</v>
      </c>
      <c r="J18" s="191">
        <f t="shared" si="3"/>
        <v>4641</v>
      </c>
      <c r="K18" s="192">
        <f t="shared" si="1"/>
        <v>49341</v>
      </c>
      <c r="L18" s="193">
        <f t="shared" si="2"/>
        <v>65956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21" t="s">
        <v>13</v>
      </c>
      <c r="B21" s="122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21" t="s">
        <v>15</v>
      </c>
      <c r="B22" s="123"/>
      <c r="C22" s="181">
        <v>1695</v>
      </c>
      <c r="D22" s="181">
        <v>4151</v>
      </c>
      <c r="E22" s="181">
        <v>11289</v>
      </c>
      <c r="F22" s="181">
        <v>9464</v>
      </c>
      <c r="G22" s="181">
        <v>6163</v>
      </c>
      <c r="H22" s="181">
        <v>3699</v>
      </c>
      <c r="I22" s="181">
        <v>1833</v>
      </c>
      <c r="J22" s="181">
        <f>SUM(C22:I22)</f>
        <v>38294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令和4年12月利用分</v>
      </c>
      <c r="J24" s="66"/>
      <c r="K24" s="66"/>
      <c r="L24" s="66"/>
    </row>
    <row r="25" spans="1:12" s="60" customFormat="1" ht="22.5" customHeight="1">
      <c r="A25" s="121" t="s">
        <v>13</v>
      </c>
      <c r="B25" s="122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21" t="s">
        <v>15</v>
      </c>
      <c r="B26" s="123"/>
      <c r="C26" s="181">
        <v>23</v>
      </c>
      <c r="D26" s="181">
        <v>54</v>
      </c>
      <c r="E26" s="181">
        <v>2351</v>
      </c>
      <c r="F26" s="181">
        <v>2060</v>
      </c>
      <c r="G26" s="181">
        <v>1954</v>
      </c>
      <c r="H26" s="181">
        <v>1370</v>
      </c>
      <c r="I26" s="181">
        <v>828</v>
      </c>
      <c r="J26" s="181">
        <f>SUM(C26:I26)</f>
        <v>8640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令和4年12月利用分</v>
      </c>
      <c r="J28" s="66"/>
      <c r="K28" s="66"/>
      <c r="L28" s="66"/>
    </row>
    <row r="29" spans="1:11" s="60" customFormat="1" ht="22.5" customHeight="1">
      <c r="A29" s="121" t="s">
        <v>13</v>
      </c>
      <c r="B29" s="122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21" t="s">
        <v>15</v>
      </c>
      <c r="B30" s="123"/>
      <c r="C30" s="181">
        <v>0</v>
      </c>
      <c r="D30" s="181">
        <v>0</v>
      </c>
      <c r="E30" s="181">
        <v>577</v>
      </c>
      <c r="F30" s="181">
        <v>899</v>
      </c>
      <c r="G30" s="181">
        <v>2109</v>
      </c>
      <c r="H30" s="181">
        <v>2786</v>
      </c>
      <c r="I30" s="181">
        <v>1835</v>
      </c>
      <c r="J30" s="181">
        <f>SUM(C30:I30)</f>
        <v>8206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令和4年12月利用分</v>
      </c>
      <c r="G32" s="106"/>
      <c r="H32" s="107"/>
      <c r="I32" s="69"/>
      <c r="J32" s="72"/>
      <c r="K32" s="72"/>
    </row>
    <row r="33" spans="1:19" s="60" customFormat="1" ht="22.5" customHeight="1">
      <c r="A33" s="121" t="s">
        <v>13</v>
      </c>
      <c r="B33" s="122"/>
      <c r="C33" s="122"/>
      <c r="D33" s="122"/>
      <c r="E33" s="123"/>
      <c r="F33" s="74" t="s">
        <v>123</v>
      </c>
      <c r="G33" s="74" t="s">
        <v>14</v>
      </c>
      <c r="H33" s="65"/>
      <c r="I33" s="69"/>
      <c r="J33" s="72"/>
      <c r="K33" s="72"/>
      <c r="M33" s="118"/>
      <c r="N33" s="118"/>
      <c r="O33" s="118"/>
      <c r="P33" s="118"/>
      <c r="Q33" s="118"/>
      <c r="R33" s="108"/>
      <c r="S33" s="108"/>
    </row>
    <row r="34" spans="1:19" s="60" customFormat="1" ht="22.5" customHeight="1">
      <c r="A34" s="124" t="s">
        <v>124</v>
      </c>
      <c r="B34" s="125"/>
      <c r="C34" s="125"/>
      <c r="D34" s="125"/>
      <c r="E34" s="126"/>
      <c r="F34" s="194">
        <v>39313</v>
      </c>
      <c r="G34" s="195">
        <v>48125</v>
      </c>
      <c r="H34" s="65"/>
      <c r="I34" s="69"/>
      <c r="J34" s="72"/>
      <c r="K34" s="72"/>
      <c r="M34" s="119"/>
      <c r="N34" s="119"/>
      <c r="O34" s="119"/>
      <c r="P34" s="119"/>
      <c r="Q34" s="119"/>
      <c r="R34" s="110"/>
      <c r="S34" s="120"/>
    </row>
    <row r="35" spans="1:19" s="60" customFormat="1" ht="22.5" customHeight="1">
      <c r="A35" s="124" t="s">
        <v>125</v>
      </c>
      <c r="B35" s="125"/>
      <c r="C35" s="125"/>
      <c r="D35" s="125"/>
      <c r="E35" s="126"/>
      <c r="F35" s="194">
        <v>8812</v>
      </c>
      <c r="G35" s="196"/>
      <c r="H35" s="65"/>
      <c r="I35" s="69"/>
      <c r="J35" s="72"/>
      <c r="K35" s="72"/>
      <c r="M35" s="119"/>
      <c r="N35" s="119"/>
      <c r="O35" s="119"/>
      <c r="P35" s="119"/>
      <c r="Q35" s="119"/>
      <c r="R35" s="110"/>
      <c r="S35" s="120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令和5年2月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31" t="s">
        <v>92</v>
      </c>
      <c r="C37" s="131"/>
      <c r="D37" s="131"/>
      <c r="E37" s="132" t="s">
        <v>113</v>
      </c>
      <c r="F37" s="133"/>
      <c r="G37" s="133"/>
      <c r="H37" s="134"/>
      <c r="I37" s="4"/>
      <c r="M37" s="127"/>
      <c r="N37" s="127"/>
      <c r="O37" s="127"/>
      <c r="P37" s="128"/>
      <c r="Q37" s="118"/>
      <c r="R37" s="118"/>
      <c r="S37" s="118"/>
    </row>
    <row r="38" spans="1:19" s="60" customFormat="1" ht="25.5" customHeight="1">
      <c r="A38" s="112"/>
      <c r="B38" s="131"/>
      <c r="C38" s="131"/>
      <c r="D38" s="131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27"/>
      <c r="N38" s="127"/>
      <c r="O38" s="127"/>
      <c r="P38" s="108"/>
      <c r="Q38" s="108"/>
      <c r="R38" s="108"/>
      <c r="S38" s="109"/>
    </row>
    <row r="39" spans="1:19" s="60" customFormat="1" ht="22.5" customHeight="1">
      <c r="A39" s="105"/>
      <c r="B39" s="197">
        <v>3428</v>
      </c>
      <c r="C39" s="197"/>
      <c r="D39" s="197"/>
      <c r="E39" s="194">
        <v>1377</v>
      </c>
      <c r="F39" s="194">
        <v>1304</v>
      </c>
      <c r="G39" s="194">
        <v>432</v>
      </c>
      <c r="H39" s="198">
        <v>315</v>
      </c>
      <c r="I39" s="61"/>
      <c r="M39" s="129"/>
      <c r="N39" s="129"/>
      <c r="O39" s="129"/>
      <c r="P39" s="110"/>
      <c r="Q39" s="110"/>
      <c r="R39" s="110"/>
      <c r="S39" s="111"/>
    </row>
    <row r="40" spans="1:19" s="60" customFormat="1" ht="22.5" customHeight="1">
      <c r="A40" s="114"/>
      <c r="B40" s="135" t="s">
        <v>122</v>
      </c>
      <c r="C40" s="135"/>
      <c r="D40" s="135"/>
      <c r="E40" s="135"/>
      <c r="F40" s="115"/>
      <c r="G40" s="21"/>
      <c r="H40" s="4"/>
      <c r="I40" s="4"/>
      <c r="M40" s="130"/>
      <c r="N40" s="130"/>
      <c r="O40" s="130"/>
      <c r="P40" s="130"/>
      <c r="Q40" s="130"/>
      <c r="R40" s="130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令和4年12月利用分</v>
      </c>
      <c r="I42" s="75"/>
      <c r="J42" s="60"/>
      <c r="K42" s="60"/>
      <c r="L42" s="60"/>
    </row>
    <row r="43" spans="1:12" ht="22.5" customHeight="1">
      <c r="A43" s="22"/>
      <c r="B43" s="159" t="s">
        <v>5</v>
      </c>
      <c r="C43" s="159"/>
      <c r="D43" s="159"/>
      <c r="E43" s="159"/>
      <c r="F43" s="159"/>
      <c r="G43" s="136" t="s">
        <v>105</v>
      </c>
      <c r="H43" s="138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60"/>
      <c r="C44" s="160"/>
      <c r="D44" s="160"/>
      <c r="E44" s="160"/>
      <c r="F44" s="160"/>
      <c r="G44" s="137"/>
      <c r="H44" s="139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199">
        <v>515</v>
      </c>
      <c r="H45" s="200">
        <v>12549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199">
        <v>19</v>
      </c>
      <c r="H46" s="200">
        <v>318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199">
        <v>197</v>
      </c>
      <c r="H47" s="200">
        <v>4951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199">
        <v>46</v>
      </c>
      <c r="H48" s="200">
        <v>1352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199">
        <v>115</v>
      </c>
      <c r="H49" s="200">
        <v>15262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199">
        <v>1137</v>
      </c>
      <c r="H50" s="200">
        <v>13787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199">
        <v>302</v>
      </c>
      <c r="H51" s="200">
        <v>5470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199">
        <v>127</v>
      </c>
      <c r="H52" s="200">
        <v>1525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199">
        <v>13</v>
      </c>
      <c r="H53" s="200">
        <v>168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199">
        <v>497</v>
      </c>
      <c r="H54" s="200">
        <v>2706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199">
        <v>253</v>
      </c>
      <c r="H55" s="200">
        <v>23540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199">
        <v>12</v>
      </c>
      <c r="H56" s="200">
        <v>360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5">
        <v>32</v>
      </c>
      <c r="H57" s="200">
        <v>375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5">
        <v>445</v>
      </c>
      <c r="H58" s="200">
        <v>33381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5">
        <v>133</v>
      </c>
      <c r="H59" s="200">
        <v>705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5">
        <v>1</v>
      </c>
      <c r="H60" s="200">
        <v>25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5">
        <v>333</v>
      </c>
      <c r="H61" s="200">
        <v>4090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5">
        <v>66</v>
      </c>
      <c r="H62" s="200">
        <v>452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5">
        <v>159</v>
      </c>
      <c r="H63" s="200">
        <v>874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5">
        <v>12</v>
      </c>
      <c r="H64" s="200">
        <v>48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5">
        <v>571</v>
      </c>
      <c r="H65" s="200">
        <v>2160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5">
        <v>179</v>
      </c>
      <c r="H66" s="200">
        <v>616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5">
        <v>1350</v>
      </c>
      <c r="H67" s="200">
        <v>5149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5">
        <v>756</v>
      </c>
      <c r="H68" s="200">
        <v>2571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5">
        <v>9</v>
      </c>
      <c r="H69" s="200">
        <v>30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5">
        <v>205</v>
      </c>
      <c r="H70" s="200">
        <v>544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5">
        <v>200</v>
      </c>
      <c r="H71" s="201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5">
        <v>177</v>
      </c>
      <c r="H72" s="201"/>
      <c r="L72" s="96"/>
    </row>
    <row r="73" spans="1:13" s="60" customFormat="1" ht="22.5" customHeight="1">
      <c r="A73" s="64"/>
      <c r="B73" s="161" t="s">
        <v>15</v>
      </c>
      <c r="C73" s="162"/>
      <c r="D73" s="162"/>
      <c r="E73" s="162"/>
      <c r="F73" s="80"/>
      <c r="G73" s="185">
        <v>7861</v>
      </c>
      <c r="H73" s="200">
        <v>133008</v>
      </c>
      <c r="L73" s="76"/>
      <c r="M73" s="82">
        <f>SUM(H45:H72)-H73</f>
        <v>0</v>
      </c>
    </row>
    <row r="74" spans="1:12" s="60" customFormat="1" ht="63" customHeight="1">
      <c r="A74" s="113"/>
      <c r="B74" s="150" t="s">
        <v>137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51"/>
      <c r="C76" s="152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51" t="s">
        <v>101</v>
      </c>
      <c r="C77" s="152"/>
      <c r="D77" s="181">
        <v>14668</v>
      </c>
      <c r="E77" s="181">
        <v>1549</v>
      </c>
      <c r="F77" s="181">
        <v>16216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51" t="s">
        <v>102</v>
      </c>
      <c r="C78" s="152"/>
      <c r="D78" s="181">
        <v>14668</v>
      </c>
      <c r="E78" s="181">
        <v>1362</v>
      </c>
      <c r="F78" s="181">
        <v>16029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51" t="s">
        <v>103</v>
      </c>
      <c r="C79" s="152"/>
      <c r="D79" s="202">
        <v>1</v>
      </c>
      <c r="E79" s="202">
        <v>0.8792769528728211</v>
      </c>
      <c r="F79" s="202">
        <v>0.9884681795757276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98">
        <v>333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3">
        <v>315</v>
      </c>
      <c r="G89" s="204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3">
        <v>10</v>
      </c>
      <c r="G90" s="198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3">
        <v>153</v>
      </c>
      <c r="G91" s="203">
        <v>153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3">
        <v>10</v>
      </c>
      <c r="G92" s="198">
        <v>10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3">
        <v>280</v>
      </c>
      <c r="G93" s="205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3">
        <v>53</v>
      </c>
      <c r="G94" s="203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3">
        <v>69</v>
      </c>
      <c r="G95" s="203">
        <v>69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3">
        <v>70</v>
      </c>
      <c r="G96" s="198">
        <v>68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3">
        <v>0</v>
      </c>
      <c r="G97" s="198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3">
        <v>40</v>
      </c>
      <c r="G98" s="198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3">
        <v>48</v>
      </c>
      <c r="G99" s="198">
        <v>45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3">
        <v>1</v>
      </c>
      <c r="G100" s="204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3">
        <v>17</v>
      </c>
      <c r="G101" s="204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3">
        <v>3</v>
      </c>
      <c r="G102" s="204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3">
        <v>199</v>
      </c>
      <c r="G103" s="204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46" t="s">
        <v>76</v>
      </c>
      <c r="C107" s="147"/>
      <c r="D107" s="148"/>
      <c r="E107" s="149"/>
      <c r="F107" s="206">
        <v>49</v>
      </c>
      <c r="G107" s="181">
        <v>3047</v>
      </c>
      <c r="L107" s="76"/>
    </row>
    <row r="108" spans="2:12" s="60" customFormat="1" ht="22.5" customHeight="1">
      <c r="B108" s="143" t="s">
        <v>45</v>
      </c>
      <c r="C108" s="144"/>
      <c r="D108" s="144"/>
      <c r="E108" s="145"/>
      <c r="F108" s="206">
        <v>148</v>
      </c>
      <c r="G108" s="181">
        <v>2316</v>
      </c>
      <c r="J108" s="41"/>
      <c r="K108" s="41"/>
      <c r="L108" s="76"/>
    </row>
    <row r="109" spans="2:12" s="41" customFormat="1" ht="27.75" customHeight="1">
      <c r="B109" s="143" t="s">
        <v>44</v>
      </c>
      <c r="C109" s="144"/>
      <c r="D109" s="144"/>
      <c r="E109" s="145"/>
      <c r="F109" s="206">
        <v>22</v>
      </c>
      <c r="G109" s="181">
        <v>621</v>
      </c>
      <c r="J109" s="63"/>
      <c r="K109" s="63"/>
      <c r="L109" s="76"/>
    </row>
    <row r="110" spans="2:12" s="60" customFormat="1" ht="22.5" customHeight="1">
      <c r="B110" s="143" t="s">
        <v>46</v>
      </c>
      <c r="C110" s="144"/>
      <c r="D110" s="144"/>
      <c r="E110" s="145"/>
      <c r="F110" s="206">
        <v>61</v>
      </c>
      <c r="G110" s="181">
        <v>4953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6">
        <v>34</v>
      </c>
      <c r="G111" s="181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40" t="s">
        <v>118</v>
      </c>
      <c r="C112" s="141"/>
      <c r="D112" s="141"/>
      <c r="E112" s="142"/>
      <c r="F112" s="206">
        <v>10</v>
      </c>
      <c r="G112" s="181">
        <v>582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6">
        <v>2</v>
      </c>
      <c r="G113" s="181">
        <v>23</v>
      </c>
      <c r="H113" s="63"/>
      <c r="I113" s="63"/>
      <c r="J113" s="63"/>
      <c r="K113" s="63"/>
      <c r="L113" s="76"/>
    </row>
    <row r="114" spans="2:12" s="42" customFormat="1" ht="15" customHeight="1">
      <c r="B114" s="207" t="s">
        <v>139</v>
      </c>
      <c r="C114" s="208"/>
      <c r="D114" s="208"/>
      <c r="E114" s="208"/>
      <c r="F114" s="208"/>
      <c r="G114" s="208"/>
      <c r="H114" s="208"/>
      <c r="I114" s="208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令和5年2月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09">
        <v>35069</v>
      </c>
      <c r="D120" s="209">
        <v>52463</v>
      </c>
      <c r="E120" s="209">
        <v>60123</v>
      </c>
      <c r="F120" s="209">
        <v>26452</v>
      </c>
      <c r="G120" s="210">
        <v>23023</v>
      </c>
      <c r="H120" s="210">
        <v>75264</v>
      </c>
      <c r="I120" s="209">
        <v>18084</v>
      </c>
      <c r="J120" s="209">
        <f>SUM(C120:I120)</f>
        <v>290478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令和5年2月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09">
        <v>882</v>
      </c>
      <c r="D125" s="209">
        <v>1149</v>
      </c>
      <c r="E125" s="209">
        <v>1628</v>
      </c>
      <c r="F125" s="209">
        <v>471</v>
      </c>
      <c r="G125" s="209">
        <v>598</v>
      </c>
      <c r="H125" s="209">
        <v>1797</v>
      </c>
      <c r="I125" s="209">
        <v>566</v>
      </c>
      <c r="J125" s="209">
        <f>SUM(C125:I125)</f>
        <v>7091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09">
        <v>1175</v>
      </c>
      <c r="D126" s="209">
        <v>1709</v>
      </c>
      <c r="E126" s="209">
        <v>1942</v>
      </c>
      <c r="F126" s="209">
        <v>855</v>
      </c>
      <c r="G126" s="209">
        <v>821</v>
      </c>
      <c r="H126" s="209">
        <v>2420</v>
      </c>
      <c r="I126" s="209">
        <v>602</v>
      </c>
      <c r="J126" s="209">
        <f aca="true" t="shared" si="5" ref="J126:J132">SUM(C126:I126)</f>
        <v>9524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09">
        <v>1732</v>
      </c>
      <c r="D127" s="209">
        <v>2659</v>
      </c>
      <c r="E127" s="209">
        <v>2851</v>
      </c>
      <c r="F127" s="209">
        <v>1336</v>
      </c>
      <c r="G127" s="209">
        <v>1433</v>
      </c>
      <c r="H127" s="209">
        <v>4028</v>
      </c>
      <c r="I127" s="209">
        <v>1201</v>
      </c>
      <c r="J127" s="209">
        <f t="shared" si="5"/>
        <v>15240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09">
        <v>1576</v>
      </c>
      <c r="D128" s="209">
        <v>2186</v>
      </c>
      <c r="E128" s="209">
        <v>2236</v>
      </c>
      <c r="F128" s="209">
        <v>1140</v>
      </c>
      <c r="G128" s="209">
        <v>944</v>
      </c>
      <c r="H128" s="209">
        <v>3009</v>
      </c>
      <c r="I128" s="209">
        <v>772</v>
      </c>
      <c r="J128" s="209">
        <f t="shared" si="5"/>
        <v>11863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09">
        <v>1207</v>
      </c>
      <c r="D129" s="209">
        <v>1735</v>
      </c>
      <c r="E129" s="209">
        <v>1763</v>
      </c>
      <c r="F129" s="209">
        <v>959</v>
      </c>
      <c r="G129" s="209">
        <v>863</v>
      </c>
      <c r="H129" s="209">
        <v>2580</v>
      </c>
      <c r="I129" s="209">
        <v>582</v>
      </c>
      <c r="J129" s="209">
        <f t="shared" si="5"/>
        <v>9689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09">
        <v>968</v>
      </c>
      <c r="D130" s="209">
        <v>1467</v>
      </c>
      <c r="E130" s="209">
        <v>1537</v>
      </c>
      <c r="F130" s="209">
        <v>731</v>
      </c>
      <c r="G130" s="209">
        <v>677</v>
      </c>
      <c r="H130" s="209">
        <v>2004</v>
      </c>
      <c r="I130" s="209">
        <v>524</v>
      </c>
      <c r="J130" s="209">
        <f t="shared" si="5"/>
        <v>7908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09">
        <v>543</v>
      </c>
      <c r="D131" s="209">
        <v>858</v>
      </c>
      <c r="E131" s="209">
        <v>938</v>
      </c>
      <c r="F131" s="209">
        <v>444</v>
      </c>
      <c r="G131" s="209">
        <v>391</v>
      </c>
      <c r="H131" s="209">
        <v>1163</v>
      </c>
      <c r="I131" s="209">
        <v>304</v>
      </c>
      <c r="J131" s="209">
        <f t="shared" si="5"/>
        <v>4641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09">
        <f>SUM(C125:C131)</f>
        <v>8083</v>
      </c>
      <c r="D132" s="209">
        <f aca="true" t="shared" si="6" ref="D132:I132">SUM(D125:D131)</f>
        <v>11763</v>
      </c>
      <c r="E132" s="209">
        <f t="shared" si="6"/>
        <v>12895</v>
      </c>
      <c r="F132" s="209">
        <f t="shared" si="6"/>
        <v>5936</v>
      </c>
      <c r="G132" s="209">
        <f t="shared" si="6"/>
        <v>5727</v>
      </c>
      <c r="H132" s="209">
        <f t="shared" si="6"/>
        <v>17001</v>
      </c>
      <c r="I132" s="209">
        <f t="shared" si="6"/>
        <v>4551</v>
      </c>
      <c r="J132" s="209">
        <f t="shared" si="5"/>
        <v>65956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令和4年12月利用分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09">
        <v>4322</v>
      </c>
      <c r="D137" s="209">
        <v>6849</v>
      </c>
      <c r="E137" s="209">
        <v>7635</v>
      </c>
      <c r="F137" s="209">
        <v>3407</v>
      </c>
      <c r="G137" s="209">
        <v>3384</v>
      </c>
      <c r="H137" s="209">
        <v>10181</v>
      </c>
      <c r="I137" s="209">
        <v>2516</v>
      </c>
      <c r="J137" s="209">
        <f>SUM(C137:I137)</f>
        <v>38294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09">
        <v>911</v>
      </c>
      <c r="D138" s="209">
        <v>1763</v>
      </c>
      <c r="E138" s="209">
        <v>1491</v>
      </c>
      <c r="F138" s="209">
        <v>827</v>
      </c>
      <c r="G138" s="209">
        <v>782</v>
      </c>
      <c r="H138" s="209">
        <v>2254</v>
      </c>
      <c r="I138" s="209">
        <v>612</v>
      </c>
      <c r="J138" s="209">
        <f>SUM(C138:I138)</f>
        <v>8640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09">
        <v>1127</v>
      </c>
      <c r="D139" s="209">
        <v>1381</v>
      </c>
      <c r="E139" s="209">
        <v>1512</v>
      </c>
      <c r="F139" s="209">
        <v>834</v>
      </c>
      <c r="G139" s="209">
        <v>775</v>
      </c>
      <c r="H139" s="209">
        <v>1983</v>
      </c>
      <c r="I139" s="209">
        <v>594</v>
      </c>
      <c r="J139" s="209">
        <f>SUM(C139:I139)</f>
        <v>8206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  <mergeCell ref="K8:L8"/>
    <mergeCell ref="I8:J8"/>
    <mergeCell ref="A8:B8"/>
    <mergeCell ref="E8:F8"/>
    <mergeCell ref="J6:L6"/>
    <mergeCell ref="G8:H8"/>
    <mergeCell ref="A25:B25"/>
    <mergeCell ref="B76:C76"/>
    <mergeCell ref="A18:B18"/>
    <mergeCell ref="A29:B29"/>
    <mergeCell ref="B78:C78"/>
    <mergeCell ref="A13:B13"/>
    <mergeCell ref="A17:B17"/>
    <mergeCell ref="A35:E35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M39:O39"/>
    <mergeCell ref="M40:R40"/>
    <mergeCell ref="B37:D38"/>
    <mergeCell ref="E37:H37"/>
    <mergeCell ref="B39:D39"/>
    <mergeCell ref="B40:E40"/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2023-03-09T00:40:56Z</cp:lastPrinted>
  <dcterms:created xsi:type="dcterms:W3CDTF">2003-06-07T07:59:20Z</dcterms:created>
  <dcterms:modified xsi:type="dcterms:W3CDTF">2023-03-27T02:16:03Z</dcterms:modified>
  <cp:category/>
  <cp:version/>
  <cp:contentType/>
  <cp:contentStatus/>
</cp:coreProperties>
</file>