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0" windowWidth="10800" windowHeight="8100" tabRatio="863" activeTab="0"/>
  </bookViews>
  <sheets>
    <sheet name="新設住宅着工戸数の推移" sheetId="1" r:id="rId1"/>
  </sheets>
  <definedNames>
    <definedName name="_xlnm.Print_Area" localSheetId="0">'新設住宅着工戸数の推移'!$A$1:$O$42</definedName>
  </definedNames>
  <calcPr fullCalcOnLoad="1"/>
</workbook>
</file>

<file path=xl/sharedStrings.xml><?xml version="1.0" encoding="utf-8"?>
<sst xmlns="http://schemas.openxmlformats.org/spreadsheetml/2006/main" count="44" uniqueCount="38">
  <si>
    <t>（単位：戸）</t>
  </si>
  <si>
    <t>持　　家</t>
  </si>
  <si>
    <t>分譲住宅</t>
  </si>
  <si>
    <t>貸　　家</t>
  </si>
  <si>
    <t>給与住宅</t>
  </si>
  <si>
    <t>4月</t>
  </si>
  <si>
    <t>5月</t>
  </si>
  <si>
    <t>6月</t>
  </si>
  <si>
    <t>7月</t>
  </si>
  <si>
    <t>8月</t>
  </si>
  <si>
    <t>9月</t>
  </si>
  <si>
    <t>10月</t>
  </si>
  <si>
    <t>11月</t>
  </si>
  <si>
    <t>Ｈ15年度</t>
  </si>
  <si>
    <t>Ｈ16年度</t>
  </si>
  <si>
    <t>Ｈ17年度</t>
  </si>
  <si>
    <t>Ｈ18年度</t>
  </si>
  <si>
    <t>Ｈ19年度</t>
  </si>
  <si>
    <t>建築都市局住宅計画課</t>
  </si>
  <si>
    <t>Ｈ20年度</t>
  </si>
  <si>
    <t>Ｈ21年度</t>
  </si>
  <si>
    <t>Ｈ22年度</t>
  </si>
  <si>
    <t>Ｈ23年度</t>
  </si>
  <si>
    <t>Ｈ24年度</t>
  </si>
  <si>
    <t>Ｈ25年度</t>
  </si>
  <si>
    <t>合計</t>
  </si>
  <si>
    <t>合　計</t>
  </si>
  <si>
    <t>12月</t>
  </si>
  <si>
    <t>1月</t>
  </si>
  <si>
    <t>2月</t>
  </si>
  <si>
    <t>3月</t>
  </si>
  <si>
    <t>表.２　平成25年度の月別着工状況</t>
  </si>
  <si>
    <t>戸</t>
  </si>
  <si>
    <t>：過去5年間（H20~H24）の平均値</t>
  </si>
  <si>
    <t>■ 北九州市新設住宅着工戸数の推移（H15~25年度）</t>
  </si>
  <si>
    <t>図.１ 北九州市新設住宅着工戸数の推移（H15~25年度）</t>
  </si>
  <si>
    <t>表.１　北九州市新設住宅着工戸数の推移（H15~25年度）</t>
  </si>
  <si>
    <t>資料：建築着工統計調査（国土交通省）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</si>
</sst>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%;[Red]&quot;▲&quot;#,##0.%"/>
    <numFmt numFmtId="179" formatCode="#,##0.0.%;[Red]&quot;▲&quot;#,##0.0.%"/>
    <numFmt numFmtId="180" formatCode="#,##0.00.%;[Red]&quot;▲&quot;#,##0.00.%"/>
    <numFmt numFmtId="181" formatCode="#,##0;&quot;▲ &quot;#,##0"/>
    <numFmt numFmtId="182" formatCode="#,##0_ "/>
    <numFmt numFmtId="183" formatCode="#,##0_);[Red]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2"/>
      <color indexed="8"/>
      <name val="ＭＳ Ｐゴシック"/>
      <family val="3"/>
    </font>
    <font>
      <sz val="10"/>
      <name val="メイリオ"/>
      <family val="3"/>
    </font>
    <font>
      <sz val="9"/>
      <name val="メイリオ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name val="HGSｺﾞｼｯｸM"/>
      <family val="3"/>
    </font>
    <font>
      <sz val="10"/>
      <color indexed="8"/>
      <name val="メイリオ"/>
      <family val="3"/>
    </font>
    <font>
      <sz val="16"/>
      <name val="メイリオ"/>
      <family val="3"/>
    </font>
    <font>
      <sz val="12"/>
      <name val="メイリオ"/>
      <family val="3"/>
    </font>
    <font>
      <sz val="12"/>
      <name val="HGSｺﾞｼｯｸM"/>
      <family val="3"/>
    </font>
    <font>
      <sz val="12"/>
      <color indexed="8"/>
      <name val="メイリオ"/>
      <family val="3"/>
    </font>
    <font>
      <sz val="1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メイリオ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double"/>
      <top style="thin"/>
      <bottom style="double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8" fillId="0" borderId="0" xfId="0" applyNumberFormat="1" applyFont="1" applyAlignment="1">
      <alignment horizontal="center"/>
    </xf>
    <xf numFmtId="38" fontId="7" fillId="0" borderId="15" xfId="49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38" fontId="10" fillId="0" borderId="15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38" fontId="10" fillId="0" borderId="17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19" xfId="49" applyFont="1" applyBorder="1" applyAlignment="1">
      <alignment horizontal="center" vertical="center"/>
    </xf>
    <xf numFmtId="3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38" fontId="10" fillId="0" borderId="24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0" fillId="0" borderId="26" xfId="49" applyFont="1" applyBorder="1" applyAlignment="1">
      <alignment horizontal="center" vertical="center"/>
    </xf>
    <xf numFmtId="38" fontId="10" fillId="0" borderId="27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15" fillId="0" borderId="0" xfId="0" applyFont="1" applyAlignment="1">
      <alignment horizontal="right" vertical="center"/>
    </xf>
    <xf numFmtId="38" fontId="10" fillId="0" borderId="30" xfId="0" applyNumberFormat="1" applyFont="1" applyBorder="1" applyAlignment="1">
      <alignment horizontal="center" vertical="center"/>
    </xf>
    <xf numFmtId="38" fontId="10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38" fontId="10" fillId="0" borderId="32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10" fillId="0" borderId="34" xfId="49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69"/>
          <c:w val="0.849"/>
          <c:h val="0.7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'新設住宅着工戸数の推移'!$B$28</c:f>
              <c:strCache>
                <c:ptCount val="1"/>
                <c:pt idx="0">
                  <c:v>持　　家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'新設住宅着工戸数の推移'!$C$26:$M$26</c:f>
              <c:strCache/>
            </c:strRef>
          </c:cat>
          <c:val>
            <c:numRef>
              <c:f>'新設住宅着工戸数の推移'!$C$28:$M$28</c:f>
              <c:numCache/>
            </c:numRef>
          </c:val>
        </c:ser>
        <c:ser>
          <c:idx val="2"/>
          <c:order val="1"/>
          <c:tx>
            <c:strRef>
              <c:f>'新設住宅着工戸数の推移'!$B$29</c:f>
              <c:strCache>
                <c:ptCount val="1"/>
                <c:pt idx="0">
                  <c:v>分譲住宅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'新設住宅着工戸数の推移'!$C$26:$M$26</c:f>
              <c:strCache/>
            </c:strRef>
          </c:cat>
          <c:val>
            <c:numRef>
              <c:f>'新設住宅着工戸数の推移'!$C$29:$M$29</c:f>
              <c:numCache/>
            </c:numRef>
          </c:val>
        </c:ser>
        <c:ser>
          <c:idx val="3"/>
          <c:order val="2"/>
          <c:tx>
            <c:strRef>
              <c:f>'新設住宅着工戸数の推移'!$B$30</c:f>
              <c:strCache>
                <c:ptCount val="1"/>
                <c:pt idx="0">
                  <c:v>貸　　家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'新設住宅着工戸数の推移'!$C$26:$M$26</c:f>
              <c:strCache/>
            </c:strRef>
          </c:cat>
          <c:val>
            <c:numRef>
              <c:f>'新設住宅着工戸数の推移'!$C$30:$M$30</c:f>
              <c:numCache/>
            </c:numRef>
          </c:val>
        </c:ser>
        <c:ser>
          <c:idx val="4"/>
          <c:order val="3"/>
          <c:tx>
            <c:strRef>
              <c:f>'新設住宅着工戸数の推移'!$B$31</c:f>
              <c:strCache>
                <c:ptCount val="1"/>
                <c:pt idx="0">
                  <c:v>給与住宅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'新設住宅着工戸数の推移'!$C$26:$M$26</c:f>
              <c:strCache/>
            </c:strRef>
          </c:cat>
          <c:val>
            <c:numRef>
              <c:f>'新設住宅着工戸数の推移'!$C$31:$M$31</c:f>
              <c:numCache/>
            </c:numRef>
          </c:val>
        </c:ser>
        <c:overlap val="100"/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59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87475"/>
          <c:w val="0.509"/>
          <c:h val="0.1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200025</xdr:rowOff>
    </xdr:from>
    <xdr:to>
      <xdr:col>16</xdr:col>
      <xdr:colOff>295275</xdr:colOff>
      <xdr:row>20</xdr:row>
      <xdr:rowOff>38100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1152525"/>
          <a:ext cx="8515350" cy="3648075"/>
          <a:chOff x="0" y="1895475"/>
          <a:chExt cx="6048374" cy="3200400"/>
        </a:xfrm>
        <a:solidFill>
          <a:srgbClr val="FFFFFF"/>
        </a:solidFill>
      </xdr:grpSpPr>
      <xdr:graphicFrame>
        <xdr:nvGraphicFramePr>
          <xdr:cNvPr id="2" name="グラフ 5"/>
          <xdr:cNvGraphicFramePr/>
        </xdr:nvGraphicFramePr>
        <xdr:xfrm>
          <a:off x="0" y="1895475"/>
          <a:ext cx="6048374" cy="3200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6"/>
          <xdr:cNvSpPr>
            <a:spLocks/>
          </xdr:cNvSpPr>
        </xdr:nvSpPr>
        <xdr:spPr>
          <a:xfrm>
            <a:off x="473285" y="2079498"/>
            <a:ext cx="541329" cy="2424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（戸）</a:t>
            </a:r>
          </a:p>
        </xdr:txBody>
      </xdr:sp>
    </xdr:grpSp>
    <xdr:clientData/>
  </xdr:twoCellAnchor>
  <xdr:twoCellAnchor>
    <xdr:from>
      <xdr:col>5</xdr:col>
      <xdr:colOff>390525</xdr:colOff>
      <xdr:row>31</xdr:row>
      <xdr:rowOff>19050</xdr:rowOff>
    </xdr:from>
    <xdr:to>
      <xdr:col>12</xdr:col>
      <xdr:colOff>342900</xdr:colOff>
      <xdr:row>33</xdr:row>
      <xdr:rowOff>95250</xdr:rowOff>
    </xdr:to>
    <xdr:sp>
      <xdr:nvSpPr>
        <xdr:cNvPr id="4" name="直線コネクタ 3"/>
        <xdr:cNvSpPr>
          <a:spLocks/>
        </xdr:cNvSpPr>
      </xdr:nvSpPr>
      <xdr:spPr>
        <a:xfrm flipV="1">
          <a:off x="2590800" y="7543800"/>
          <a:ext cx="3686175" cy="581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523875</xdr:colOff>
      <xdr:row>32</xdr:row>
      <xdr:rowOff>0</xdr:rowOff>
    </xdr:from>
    <xdr:to>
      <xdr:col>15</xdr:col>
      <xdr:colOff>0</xdr:colOff>
      <xdr:row>34</xdr:row>
      <xdr:rowOff>0</xdr:rowOff>
    </xdr:to>
    <xdr:sp>
      <xdr:nvSpPr>
        <xdr:cNvPr id="5" name="直線コネクタ 17"/>
        <xdr:cNvSpPr>
          <a:spLocks/>
        </xdr:cNvSpPr>
      </xdr:nvSpPr>
      <xdr:spPr>
        <a:xfrm>
          <a:off x="7524750" y="7810500"/>
          <a:ext cx="9525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11</xdr:row>
      <xdr:rowOff>95250</xdr:rowOff>
    </xdr:from>
    <xdr:to>
      <xdr:col>14</xdr:col>
      <xdr:colOff>371475</xdr:colOff>
      <xdr:row>11</xdr:row>
      <xdr:rowOff>104775</xdr:rowOff>
    </xdr:to>
    <xdr:sp>
      <xdr:nvSpPr>
        <xdr:cNvPr id="6" name="直線コネクタ 2"/>
        <xdr:cNvSpPr>
          <a:spLocks/>
        </xdr:cNvSpPr>
      </xdr:nvSpPr>
      <xdr:spPr>
        <a:xfrm>
          <a:off x="857250" y="2714625"/>
          <a:ext cx="6515100" cy="9525"/>
        </a:xfrm>
        <a:prstGeom prst="line">
          <a:avLst/>
        </a:prstGeom>
        <a:noFill/>
        <a:ln w="190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76200</xdr:rowOff>
    </xdr:from>
    <xdr:to>
      <xdr:col>7</xdr:col>
      <xdr:colOff>485775</xdr:colOff>
      <xdr:row>22</xdr:row>
      <xdr:rowOff>85725</xdr:rowOff>
    </xdr:to>
    <xdr:sp>
      <xdr:nvSpPr>
        <xdr:cNvPr id="7" name="直線コネクタ 9"/>
        <xdr:cNvSpPr>
          <a:spLocks/>
        </xdr:cNvSpPr>
      </xdr:nvSpPr>
      <xdr:spPr>
        <a:xfrm>
          <a:off x="3276600" y="5314950"/>
          <a:ext cx="476250" cy="9525"/>
        </a:xfrm>
        <a:prstGeom prst="line">
          <a:avLst/>
        </a:prstGeom>
        <a:noFill/>
        <a:ln w="1905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86" zoomScaleNormal="80" zoomScaleSheetLayoutView="86" workbookViewId="0" topLeftCell="A19">
      <selection activeCell="N24" sqref="N24"/>
    </sheetView>
  </sheetViews>
  <sheetFormatPr defaultColWidth="9.00390625" defaultRowHeight="13.5"/>
  <cols>
    <col min="1" max="1" width="0.875" style="1" customWidth="1"/>
    <col min="2" max="15" width="7.00390625" style="1" customWidth="1"/>
    <col min="16" max="16384" width="9.00390625" style="1" customWidth="1"/>
  </cols>
  <sheetData>
    <row r="1" spans="12:15" s="3" customFormat="1" ht="18.75" customHeight="1">
      <c r="L1" s="47">
        <v>41421</v>
      </c>
      <c r="M1" s="47"/>
      <c r="N1" s="47"/>
      <c r="O1" s="47"/>
    </row>
    <row r="2" spans="12:15" s="3" customFormat="1" ht="18.75" customHeight="1">
      <c r="L2" s="45" t="s">
        <v>18</v>
      </c>
      <c r="M2" s="45"/>
      <c r="N2" s="45"/>
      <c r="O2" s="45"/>
    </row>
    <row r="3" s="3" customFormat="1" ht="18.75" customHeight="1"/>
    <row r="4" spans="3:14" s="3" customFormat="1" ht="18.75" customHeight="1">
      <c r="C4" s="46" t="s">
        <v>34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3" customFormat="1" ht="18.75" customHeight="1">
      <c r="A5" s="5"/>
      <c r="B5" s="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="3" customFormat="1" ht="18.75" customHeight="1"/>
    <row r="7" s="3" customFormat="1" ht="18.75" customHeight="1"/>
    <row r="8" s="3" customFormat="1" ht="18.75" customHeight="1"/>
    <row r="9" s="3" customFormat="1" ht="18.75" customHeight="1"/>
    <row r="10" s="3" customFormat="1" ht="18.75" customHeight="1"/>
    <row r="11" s="3" customFormat="1" ht="18.75" customHeight="1"/>
    <row r="12" s="3" customFormat="1" ht="18.75" customHeight="1"/>
    <row r="13" s="3" customFormat="1" ht="18.75" customHeight="1"/>
    <row r="14" s="3" customFormat="1" ht="18.75" customHeight="1"/>
    <row r="15" s="3" customFormat="1" ht="18.75" customHeight="1"/>
    <row r="16" s="3" customFormat="1" ht="18.75" customHeight="1"/>
    <row r="17" s="3" customFormat="1" ht="18.75" customHeight="1"/>
    <row r="18" s="3" customFormat="1" ht="18.75" customHeight="1"/>
    <row r="19" s="3" customFormat="1" ht="18.75" customHeight="1"/>
    <row r="20" s="3" customFormat="1" ht="18.75" customHeight="1"/>
    <row r="21" spans="2:14" s="3" customFormat="1" ht="18.75" customHeight="1">
      <c r="B21" s="48" t="s">
        <v>35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2:14" s="3" customFormat="1" ht="18.7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8" s="3" customFormat="1" ht="18.75" customHeight="1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4" t="s">
        <v>33</v>
      </c>
      <c r="N23" s="20">
        <f>AVERAGE(H27:L27)</f>
        <v>6198.4</v>
      </c>
      <c r="O23" s="21" t="s">
        <v>32</v>
      </c>
      <c r="R23" s="4"/>
    </row>
    <row r="24" spans="2:18" s="3" customFormat="1" ht="18.7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4"/>
      <c r="N24" s="20"/>
      <c r="O24" s="21"/>
      <c r="R24" s="4"/>
    </row>
    <row r="25" spans="1:13" ht="18.75" customHeight="1" thickBot="1">
      <c r="A25" s="39" t="s">
        <v>36</v>
      </c>
      <c r="M25" s="36" t="s">
        <v>0</v>
      </c>
    </row>
    <row r="26" spans="1:15" ht="18.75" customHeight="1" thickBot="1">
      <c r="A26" s="56"/>
      <c r="B26" s="57"/>
      <c r="C26" s="22" t="s">
        <v>13</v>
      </c>
      <c r="D26" s="22" t="s">
        <v>14</v>
      </c>
      <c r="E26" s="22" t="s">
        <v>15</v>
      </c>
      <c r="F26" s="22" t="s">
        <v>16</v>
      </c>
      <c r="G26" s="22" t="s">
        <v>17</v>
      </c>
      <c r="H26" s="22" t="s">
        <v>19</v>
      </c>
      <c r="I26" s="22" t="s">
        <v>20</v>
      </c>
      <c r="J26" s="22" t="s">
        <v>21</v>
      </c>
      <c r="K26" s="22" t="s">
        <v>22</v>
      </c>
      <c r="L26" s="23" t="s">
        <v>23</v>
      </c>
      <c r="M26" s="24" t="s">
        <v>24</v>
      </c>
      <c r="N26" s="12"/>
      <c r="O26" s="4"/>
    </row>
    <row r="27" spans="1:13" ht="18.75" customHeight="1" thickTop="1">
      <c r="A27" s="52" t="s">
        <v>26</v>
      </c>
      <c r="B27" s="53"/>
      <c r="C27" s="15">
        <f aca="true" t="shared" si="0" ref="C27:M27">SUM(C28:C31)</f>
        <v>7204</v>
      </c>
      <c r="D27" s="15">
        <f t="shared" si="0"/>
        <v>7946</v>
      </c>
      <c r="E27" s="15">
        <f t="shared" si="0"/>
        <v>9469</v>
      </c>
      <c r="F27" s="13">
        <f t="shared" si="0"/>
        <v>10364</v>
      </c>
      <c r="G27" s="15">
        <f t="shared" si="0"/>
        <v>7100</v>
      </c>
      <c r="H27" s="15">
        <f t="shared" si="0"/>
        <v>6812</v>
      </c>
      <c r="I27" s="15">
        <f t="shared" si="0"/>
        <v>5257</v>
      </c>
      <c r="J27" s="15">
        <f t="shared" si="0"/>
        <v>5808</v>
      </c>
      <c r="K27" s="15">
        <f t="shared" si="0"/>
        <v>6426</v>
      </c>
      <c r="L27" s="16">
        <f t="shared" si="0"/>
        <v>6689</v>
      </c>
      <c r="M27" s="42">
        <f t="shared" si="0"/>
        <v>7475</v>
      </c>
    </row>
    <row r="28" spans="1:13" s="6" customFormat="1" ht="18.75" customHeight="1">
      <c r="A28" s="54"/>
      <c r="B28" s="11" t="s">
        <v>1</v>
      </c>
      <c r="C28" s="18">
        <v>1809</v>
      </c>
      <c r="D28" s="18">
        <v>1843</v>
      </c>
      <c r="E28" s="18">
        <v>2011</v>
      </c>
      <c r="F28" s="18">
        <v>1878</v>
      </c>
      <c r="G28" s="18">
        <v>1661</v>
      </c>
      <c r="H28" s="18">
        <v>1659</v>
      </c>
      <c r="I28" s="18">
        <v>1514</v>
      </c>
      <c r="J28" s="18">
        <v>1732</v>
      </c>
      <c r="K28" s="18">
        <v>1681</v>
      </c>
      <c r="L28" s="17">
        <v>1695</v>
      </c>
      <c r="M28" s="43">
        <v>1831</v>
      </c>
    </row>
    <row r="29" spans="1:13" ht="22.5" customHeight="1">
      <c r="A29" s="54"/>
      <c r="B29" s="11" t="s">
        <v>2</v>
      </c>
      <c r="C29" s="18">
        <v>1573</v>
      </c>
      <c r="D29" s="18">
        <v>2241</v>
      </c>
      <c r="E29" s="18">
        <v>2255</v>
      </c>
      <c r="F29" s="18">
        <v>2475</v>
      </c>
      <c r="G29" s="18">
        <v>1579</v>
      </c>
      <c r="H29" s="18">
        <v>1771</v>
      </c>
      <c r="I29" s="18">
        <v>1496</v>
      </c>
      <c r="J29" s="18">
        <v>1100</v>
      </c>
      <c r="K29" s="18">
        <v>1875</v>
      </c>
      <c r="L29" s="17">
        <v>1675</v>
      </c>
      <c r="M29" s="43">
        <v>2066</v>
      </c>
    </row>
    <row r="30" spans="1:13" ht="22.5" customHeight="1">
      <c r="A30" s="54"/>
      <c r="B30" s="11" t="s">
        <v>3</v>
      </c>
      <c r="C30" s="18">
        <v>3808</v>
      </c>
      <c r="D30" s="18">
        <v>3851</v>
      </c>
      <c r="E30" s="18">
        <v>5136</v>
      </c>
      <c r="F30" s="18">
        <v>5971</v>
      </c>
      <c r="G30" s="18">
        <v>3825</v>
      </c>
      <c r="H30" s="18">
        <v>3344</v>
      </c>
      <c r="I30" s="18">
        <v>2181</v>
      </c>
      <c r="J30" s="18">
        <v>2866</v>
      </c>
      <c r="K30" s="18">
        <v>2867</v>
      </c>
      <c r="L30" s="17">
        <v>3302</v>
      </c>
      <c r="M30" s="43">
        <v>3554</v>
      </c>
    </row>
    <row r="31" spans="1:13" ht="22.5" customHeight="1" thickBot="1">
      <c r="A31" s="55"/>
      <c r="B31" s="11" t="s">
        <v>4</v>
      </c>
      <c r="C31" s="18">
        <v>14</v>
      </c>
      <c r="D31" s="18">
        <v>11</v>
      </c>
      <c r="E31" s="18">
        <v>67</v>
      </c>
      <c r="F31" s="18">
        <v>40</v>
      </c>
      <c r="G31" s="18">
        <v>35</v>
      </c>
      <c r="H31" s="18">
        <v>38</v>
      </c>
      <c r="I31" s="18">
        <v>66</v>
      </c>
      <c r="J31" s="18">
        <v>110</v>
      </c>
      <c r="K31" s="18">
        <v>3</v>
      </c>
      <c r="L31" s="17">
        <v>17</v>
      </c>
      <c r="M31" s="44">
        <v>24</v>
      </c>
    </row>
    <row r="32" ht="22.5" customHeight="1"/>
    <row r="33" spans="1:16" ht="17.25">
      <c r="A33" s="2"/>
      <c r="P33" s="63"/>
    </row>
    <row r="34" spans="1:16" ht="20.25" thickBot="1">
      <c r="A34" s="39" t="s">
        <v>31</v>
      </c>
      <c r="O34" s="36" t="s">
        <v>0</v>
      </c>
      <c r="P34" s="63"/>
    </row>
    <row r="35" spans="1:15" ht="17.25" thickBot="1">
      <c r="A35" s="61"/>
      <c r="B35" s="62"/>
      <c r="C35" s="7" t="s">
        <v>5</v>
      </c>
      <c r="D35" s="8" t="s">
        <v>6</v>
      </c>
      <c r="E35" s="8" t="s">
        <v>7</v>
      </c>
      <c r="F35" s="8" t="s">
        <v>8</v>
      </c>
      <c r="G35" s="8" t="s">
        <v>9</v>
      </c>
      <c r="H35" s="8" t="s">
        <v>10</v>
      </c>
      <c r="I35" s="8" t="s">
        <v>11</v>
      </c>
      <c r="J35" s="8" t="s">
        <v>12</v>
      </c>
      <c r="K35" s="8" t="s">
        <v>27</v>
      </c>
      <c r="L35" s="8" t="s">
        <v>28</v>
      </c>
      <c r="M35" s="8" t="s">
        <v>29</v>
      </c>
      <c r="N35" s="9" t="s">
        <v>30</v>
      </c>
      <c r="O35" s="35" t="s">
        <v>25</v>
      </c>
    </row>
    <row r="36" spans="1:15" ht="22.5" customHeight="1" thickTop="1">
      <c r="A36" s="59" t="s">
        <v>26</v>
      </c>
      <c r="B36" s="60"/>
      <c r="C36" s="19">
        <f>SUM(C37:C40)</f>
        <v>824</v>
      </c>
      <c r="D36" s="19">
        <f aca="true" t="shared" si="1" ref="D36:N36">SUM(D37:D40)</f>
        <v>721</v>
      </c>
      <c r="E36" s="19">
        <f t="shared" si="1"/>
        <v>700</v>
      </c>
      <c r="F36" s="19">
        <f t="shared" si="1"/>
        <v>513</v>
      </c>
      <c r="G36" s="19">
        <f t="shared" si="1"/>
        <v>568</v>
      </c>
      <c r="H36" s="19">
        <f t="shared" si="1"/>
        <v>634</v>
      </c>
      <c r="I36" s="19">
        <f t="shared" si="1"/>
        <v>508</v>
      </c>
      <c r="J36" s="19">
        <f t="shared" si="1"/>
        <v>658</v>
      </c>
      <c r="K36" s="19">
        <f>SUM(K37:K40)</f>
        <v>889</v>
      </c>
      <c r="L36" s="19">
        <f>SUM(L37:L40)</f>
        <v>545</v>
      </c>
      <c r="M36" s="19">
        <f t="shared" si="1"/>
        <v>396</v>
      </c>
      <c r="N36" s="25">
        <f t="shared" si="1"/>
        <v>519</v>
      </c>
      <c r="O36" s="26">
        <f>SUM(C36:N36)</f>
        <v>7475</v>
      </c>
    </row>
    <row r="37" spans="1:15" ht="22.5" customHeight="1">
      <c r="A37" s="49"/>
      <c r="B37" s="11" t="s">
        <v>1</v>
      </c>
      <c r="C37" s="27">
        <v>145</v>
      </c>
      <c r="D37" s="18">
        <v>143</v>
      </c>
      <c r="E37" s="18">
        <v>155</v>
      </c>
      <c r="F37" s="18">
        <v>149</v>
      </c>
      <c r="G37" s="18">
        <v>171</v>
      </c>
      <c r="H37" s="18">
        <v>163</v>
      </c>
      <c r="I37" s="18">
        <v>155</v>
      </c>
      <c r="J37" s="18">
        <v>204</v>
      </c>
      <c r="K37" s="17">
        <v>201</v>
      </c>
      <c r="L37" s="18">
        <v>119</v>
      </c>
      <c r="M37" s="28">
        <v>117</v>
      </c>
      <c r="N37" s="29">
        <v>109</v>
      </c>
      <c r="O37" s="37">
        <f>SUM(C37:N37)</f>
        <v>1831</v>
      </c>
    </row>
    <row r="38" spans="1:15" ht="22.5" customHeight="1">
      <c r="A38" s="50"/>
      <c r="B38" s="11" t="s">
        <v>2</v>
      </c>
      <c r="C38" s="27">
        <v>298</v>
      </c>
      <c r="D38" s="18">
        <v>309</v>
      </c>
      <c r="E38" s="18">
        <v>275</v>
      </c>
      <c r="F38" s="18">
        <v>190</v>
      </c>
      <c r="G38" s="18">
        <v>163</v>
      </c>
      <c r="H38" s="18">
        <v>254</v>
      </c>
      <c r="I38" s="18">
        <v>86</v>
      </c>
      <c r="J38" s="18">
        <v>62</v>
      </c>
      <c r="K38" s="17">
        <v>123</v>
      </c>
      <c r="L38" s="18">
        <v>60</v>
      </c>
      <c r="M38" s="28">
        <v>169</v>
      </c>
      <c r="N38" s="29">
        <v>77</v>
      </c>
      <c r="O38" s="37">
        <f>SUM(C38:N38)</f>
        <v>2066</v>
      </c>
    </row>
    <row r="39" spans="1:15" ht="22.5" customHeight="1">
      <c r="A39" s="50"/>
      <c r="B39" s="11" t="s">
        <v>3</v>
      </c>
      <c r="C39" s="27">
        <v>378</v>
      </c>
      <c r="D39" s="18">
        <v>268</v>
      </c>
      <c r="E39" s="18">
        <v>265</v>
      </c>
      <c r="F39" s="18">
        <v>173</v>
      </c>
      <c r="G39" s="18">
        <v>228</v>
      </c>
      <c r="H39" s="18">
        <v>215</v>
      </c>
      <c r="I39" s="18">
        <v>266</v>
      </c>
      <c r="J39" s="18">
        <v>390</v>
      </c>
      <c r="K39" s="17">
        <v>564</v>
      </c>
      <c r="L39" s="18">
        <v>366</v>
      </c>
      <c r="M39" s="28">
        <v>109</v>
      </c>
      <c r="N39" s="29">
        <v>332</v>
      </c>
      <c r="O39" s="37">
        <f>SUM(C39:N39)</f>
        <v>3554</v>
      </c>
    </row>
    <row r="40" spans="1:15" ht="22.5" customHeight="1" thickBot="1">
      <c r="A40" s="51"/>
      <c r="B40" s="10" t="s">
        <v>4</v>
      </c>
      <c r="C40" s="30">
        <v>3</v>
      </c>
      <c r="D40" s="31">
        <v>1</v>
      </c>
      <c r="E40" s="31">
        <v>5</v>
      </c>
      <c r="F40" s="31">
        <v>1</v>
      </c>
      <c r="G40" s="31">
        <v>6</v>
      </c>
      <c r="H40" s="31">
        <v>2</v>
      </c>
      <c r="I40" s="31">
        <v>1</v>
      </c>
      <c r="J40" s="31">
        <v>2</v>
      </c>
      <c r="K40" s="32">
        <v>1</v>
      </c>
      <c r="L40" s="31">
        <v>0</v>
      </c>
      <c r="M40" s="33">
        <v>1</v>
      </c>
      <c r="N40" s="34">
        <v>1</v>
      </c>
      <c r="O40" s="38">
        <f>SUM(C40:N40)</f>
        <v>24</v>
      </c>
    </row>
    <row r="42" ht="19.5">
      <c r="O42" s="40" t="s">
        <v>37</v>
      </c>
    </row>
    <row r="43" spans="1:15" ht="13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1">
    <mergeCell ref="A43:O43"/>
    <mergeCell ref="A36:B36"/>
    <mergeCell ref="A35:B35"/>
    <mergeCell ref="L2:O2"/>
    <mergeCell ref="C4:N5"/>
    <mergeCell ref="L1:O1"/>
    <mergeCell ref="B21:N22"/>
    <mergeCell ref="A37:A40"/>
    <mergeCell ref="A27:B27"/>
    <mergeCell ref="A28:A31"/>
    <mergeCell ref="A26:B26"/>
  </mergeCells>
  <printOptions horizontalCentered="1" verticalCentered="1"/>
  <pageMargins left="0.75" right="0.75" top="1" bottom="1" header="0.512" footer="0.512"/>
  <pageSetup blackAndWhite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