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法定普通税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<sst xmlns="http://schemas.openxmlformats.org/spreadsheetml/2006/main" count="96" uniqueCount="93">
  <si>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>一　普通税</t>
  </si>
  <si>
    <t>標準税率超</t>
  </si>
  <si>
    <t>現年課税分</t>
  </si>
  <si>
    <t>滞納繰越分</t>
  </si>
  <si>
    <t>超過調定額</t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</si>
  <si>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</si>
  <si>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</si>
  <si>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</si>
  <si>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</si>
  <si>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</si>
  <si>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</si>
  <si>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</si>
  <si>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</si>
  <si>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</si>
  <si>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</si>
  <si>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</si>
  <si>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</si>
  <si>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</si>
  <si>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</si>
  <si>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</si>
  <si>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</si>
  <si>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</si>
  <si>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</si>
  <si>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</si>
  <si>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</si>
  <si>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</si>
  <si>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</si>
  <si>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</si>
  <si>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</si>
  <si>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</si>
  <si>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</si>
  <si>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</si>
  <si>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</si>
  <si>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</si>
  <si>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</si>
  <si>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</si>
  <si>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</si>
  <si>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</si>
  <si>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</si>
  <si>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</si>
  <si>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</si>
  <si>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</si>
  <si>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</si>
  <si>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</si>
  <si>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</si>
  <si>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那珂川町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</si>
  <si>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</si>
  <si>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</si>
  <si>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</si>
  <si>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</si>
  <si>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</si>
  <si>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</si>
  <si>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</si>
  <si>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</si>
  <si>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</si>
  <si>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</si>
  <si>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</si>
  <si>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</si>
  <si>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</si>
  <si>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</si>
  <si>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</si>
  <si>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</si>
  <si>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</si>
  <si>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</si>
  <si>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</si>
  <si>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</si>
  <si>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</si>
  <si>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</si>
  <si>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</si>
  <si>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</si>
  <si>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</si>
  <si>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</si>
  <si>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</si>
  <si>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</si>
  <si>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</si>
  <si>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</si>
  <si>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</si>
  <si>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</si>
  <si>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</si>
  <si>
    <t>町村計</t>
  </si>
  <si>
    <t>県計</t>
  </si>
  <si>
    <t>　１　法定普通税</t>
  </si>
  <si>
    <t>（単位：千円）</t>
  </si>
  <si>
    <t>市町村名</t>
  </si>
  <si>
    <t>調        定        済        額</t>
  </si>
  <si>
    <t>収      入      済      額</t>
  </si>
  <si>
    <t>徴   収   率 （％）</t>
  </si>
  <si>
    <t xml:space="preserve">標準税率  </t>
  </si>
  <si>
    <t>Ｃのうち徴収</t>
  </si>
  <si>
    <t>合計</t>
  </si>
  <si>
    <t>猶予に係る調</t>
  </si>
  <si>
    <t>定済額</t>
  </si>
  <si>
    <t>平成22年度市町村税の徴収実績（市町村別）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</si>
</sst>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4"/>
      <name val="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/>
    </xf>
    <xf numFmtId="9" fontId="5" fillId="0" borderId="0" xfId="15" applyFont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9" fontId="5" fillId="0" borderId="0" xfId="15" applyFont="1" applyFill="1" applyBorder="1" applyAlignment="1" applyProtection="1">
      <alignment horizontal="center" vertical="center"/>
      <protection/>
    </xf>
    <xf numFmtId="9" fontId="5" fillId="0" borderId="0" xfId="15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>
      <alignment vertical="center"/>
    </xf>
    <xf numFmtId="9" fontId="5" fillId="0" borderId="0" xfId="15" applyFont="1" applyFill="1" applyBorder="1" applyAlignment="1" applyProtection="1">
      <alignment horizontal="right" vertical="center"/>
      <protection/>
    </xf>
    <xf numFmtId="9" fontId="5" fillId="0" borderId="1" xfId="15" applyFont="1" applyFill="1" applyBorder="1" applyAlignment="1" applyProtection="1">
      <alignment horizontal="right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9" fontId="5" fillId="0" borderId="4" xfId="15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distributed" vertical="center"/>
      <protection/>
    </xf>
    <xf numFmtId="0" fontId="5" fillId="0" borderId="7" xfId="0" applyFont="1" applyBorder="1" applyAlignment="1" applyProtection="1">
      <alignment vertical="center"/>
      <protection/>
    </xf>
    <xf numFmtId="9" fontId="5" fillId="0" borderId="7" xfId="15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distributed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9" fontId="5" fillId="0" borderId="10" xfId="15" applyFont="1" applyBorder="1" applyAlignment="1" applyProtection="1">
      <alignment horizontal="center" vertical="center"/>
      <protection/>
    </xf>
    <xf numFmtId="38" fontId="5" fillId="0" borderId="7" xfId="16" applyFont="1" applyBorder="1" applyAlignment="1">
      <alignment vertical="center"/>
    </xf>
    <xf numFmtId="176" fontId="5" fillId="0" borderId="7" xfId="15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38" fontId="5" fillId="0" borderId="14" xfId="16" applyFont="1" applyBorder="1" applyAlignment="1">
      <alignment vertical="center"/>
    </xf>
    <xf numFmtId="176" fontId="5" fillId="0" borderId="14" xfId="15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38" fontId="5" fillId="0" borderId="18" xfId="16" applyFont="1" applyBorder="1" applyAlignment="1">
      <alignment vertical="center"/>
    </xf>
    <xf numFmtId="176" fontId="5" fillId="0" borderId="18" xfId="15" applyNumberFormat="1" applyFont="1" applyBorder="1" applyAlignment="1" applyProtection="1">
      <alignment horizontal="center" vertical="center"/>
      <protection/>
    </xf>
    <xf numFmtId="38" fontId="5" fillId="0" borderId="10" xfId="16" applyFont="1" applyBorder="1" applyAlignment="1">
      <alignment vertical="center"/>
    </xf>
    <xf numFmtId="176" fontId="5" fillId="0" borderId="10" xfId="15" applyNumberFormat="1" applyFont="1" applyBorder="1" applyAlignment="1" applyProtection="1">
      <alignment horizontal="center" vertical="center"/>
      <protection/>
    </xf>
    <xf numFmtId="37" fontId="5" fillId="0" borderId="4" xfId="0" applyNumberFormat="1" applyFont="1" applyBorder="1" applyAlignment="1" applyProtection="1">
      <alignment vertical="center"/>
      <protection/>
    </xf>
    <xf numFmtId="176" fontId="5" fillId="0" borderId="4" xfId="15" applyNumberFormat="1" applyFont="1" applyBorder="1" applyAlignment="1" applyProtection="1">
      <alignment horizontal="center"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 applyProtection="1">
      <alignment horizontal="distributed" vertical="center" wrapText="1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" xfId="0" applyFont="1" applyBorder="1" applyAlignment="1" applyProtection="1">
      <alignment horizontal="distributed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9" fontId="5" fillId="0" borderId="4" xfId="15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showZeros="0" tabSelected="1" view="pageBreakPreview" zoomScaleNormal="60" zoomScaleSheetLayoutView="100" workbookViewId="0" topLeftCell="A1">
      <selection activeCell="D3" sqref="D3"/>
    </sheetView>
  </sheetViews>
  <sheetFormatPr defaultColWidth="9.00390625" defaultRowHeight="12.75" customHeight="1"/>
  <cols>
    <col min="1" max="1" width="0.875" style="34" customWidth="1"/>
    <col min="2" max="2" width="6.625" style="34" customWidth="1"/>
    <col min="3" max="3" width="0.875" style="34" customWidth="1"/>
    <col min="4" max="12" width="9.625" style="34" customWidth="1"/>
    <col min="13" max="15" width="6.625" style="52" customWidth="1"/>
    <col min="16" max="16384" width="18.625" style="34" customWidth="1"/>
  </cols>
  <sheetData>
    <row r="1" spans="1:15" s="6" customFormat="1" ht="12.75" customHeight="1">
      <c r="A1" s="1" t="s">
        <v>92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4" s="11" customFormat="1" ht="12.75" customHeight="1">
      <c r="A2" s="7" t="s">
        <v>0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5" s="11" customFormat="1" ht="12.75" customHeight="1">
      <c r="A3" s="7" t="s">
        <v>81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  <c r="N3" s="10"/>
      <c r="O3" s="12"/>
    </row>
    <row r="4" spans="1:15" s="11" customFormat="1" ht="12.75" customHeight="1">
      <c r="A4" s="7"/>
      <c r="B4" s="7"/>
      <c r="C4" s="7"/>
      <c r="D4" s="8"/>
      <c r="E4" s="8"/>
      <c r="F4" s="8"/>
      <c r="G4" s="8"/>
      <c r="H4" s="8"/>
      <c r="I4" s="8"/>
      <c r="J4" s="8"/>
      <c r="K4" s="8"/>
      <c r="L4" s="8"/>
      <c r="M4" s="9"/>
      <c r="N4" s="10"/>
      <c r="O4" s="13" t="s">
        <v>82</v>
      </c>
    </row>
    <row r="5" spans="1:15" s="6" customFormat="1" ht="12.75" customHeight="1">
      <c r="A5" s="14"/>
      <c r="B5" s="53" t="s">
        <v>83</v>
      </c>
      <c r="C5" s="15"/>
      <c r="D5" s="56" t="s">
        <v>84</v>
      </c>
      <c r="E5" s="56"/>
      <c r="F5" s="56"/>
      <c r="G5" s="56"/>
      <c r="H5" s="56"/>
      <c r="I5" s="56" t="s">
        <v>85</v>
      </c>
      <c r="J5" s="56"/>
      <c r="K5" s="56"/>
      <c r="L5" s="56"/>
      <c r="M5" s="57" t="s">
        <v>86</v>
      </c>
      <c r="N5" s="57"/>
      <c r="O5" s="57"/>
    </row>
    <row r="6" spans="1:15" s="6" customFormat="1" ht="12.75" customHeight="1">
      <c r="A6" s="18"/>
      <c r="B6" s="54"/>
      <c r="C6" s="20"/>
      <c r="D6" s="21"/>
      <c r="E6" s="21"/>
      <c r="F6" s="21"/>
      <c r="G6" s="16" t="s">
        <v>87</v>
      </c>
      <c r="H6" s="21" t="s">
        <v>88</v>
      </c>
      <c r="I6" s="21"/>
      <c r="J6" s="21"/>
      <c r="K6" s="21"/>
      <c r="L6" s="16" t="s">
        <v>1</v>
      </c>
      <c r="M6" s="17"/>
      <c r="N6" s="17"/>
      <c r="O6" s="17"/>
    </row>
    <row r="7" spans="1:15" s="6" customFormat="1" ht="12.75" customHeight="1">
      <c r="A7" s="18"/>
      <c r="B7" s="54"/>
      <c r="C7" s="20"/>
      <c r="D7" s="22" t="s">
        <v>2</v>
      </c>
      <c r="E7" s="22" t="s">
        <v>3</v>
      </c>
      <c r="F7" s="23" t="s">
        <v>89</v>
      </c>
      <c r="G7" s="22" t="s">
        <v>4</v>
      </c>
      <c r="H7" s="24" t="s">
        <v>90</v>
      </c>
      <c r="I7" s="22" t="s">
        <v>2</v>
      </c>
      <c r="J7" s="22" t="s">
        <v>3</v>
      </c>
      <c r="K7" s="23" t="s">
        <v>89</v>
      </c>
      <c r="L7" s="22" t="s">
        <v>5</v>
      </c>
      <c r="M7" s="25" t="s">
        <v>6</v>
      </c>
      <c r="N7" s="25" t="s">
        <v>7</v>
      </c>
      <c r="O7" s="25" t="s">
        <v>8</v>
      </c>
    </row>
    <row r="8" spans="1:15" s="6" customFormat="1" ht="12.75" customHeight="1">
      <c r="A8" s="26"/>
      <c r="B8" s="55"/>
      <c r="C8" s="28"/>
      <c r="D8" s="29" t="s">
        <v>9</v>
      </c>
      <c r="E8" s="29" t="s">
        <v>10</v>
      </c>
      <c r="F8" s="29" t="s">
        <v>11</v>
      </c>
      <c r="G8" s="29" t="s">
        <v>12</v>
      </c>
      <c r="H8" s="30" t="s">
        <v>91</v>
      </c>
      <c r="I8" s="29" t="s">
        <v>13</v>
      </c>
      <c r="J8" s="29" t="s">
        <v>14</v>
      </c>
      <c r="K8" s="29" t="s">
        <v>15</v>
      </c>
      <c r="L8" s="29" t="s">
        <v>16</v>
      </c>
      <c r="M8" s="31"/>
      <c r="N8" s="31"/>
      <c r="O8" s="31"/>
    </row>
    <row r="9" spans="1:15" ht="12.75" customHeight="1">
      <c r="A9" s="18"/>
      <c r="B9" s="19" t="s">
        <v>17</v>
      </c>
      <c r="C9" s="20"/>
      <c r="D9" s="32">
        <v>137648963</v>
      </c>
      <c r="E9" s="32">
        <v>5395051</v>
      </c>
      <c r="F9" s="32">
        <v>143044014</v>
      </c>
      <c r="G9" s="32">
        <v>1416667</v>
      </c>
      <c r="H9" s="32">
        <v>0</v>
      </c>
      <c r="I9" s="32">
        <v>135525712</v>
      </c>
      <c r="J9" s="32">
        <v>1547421</v>
      </c>
      <c r="K9" s="32">
        <v>137073133</v>
      </c>
      <c r="L9" s="32">
        <v>1410161</v>
      </c>
      <c r="M9" s="33">
        <f aca="true" t="shared" si="0" ref="M9:M40">IF(I9=0,"",(I9/D9))</f>
        <v>0.9845748856095632</v>
      </c>
      <c r="N9" s="33">
        <f aca="true" t="shared" si="1" ref="N9:N40">IF(J9=0,"",(J9/E9))</f>
        <v>0.28682231178166806</v>
      </c>
      <c r="O9" s="33">
        <f aca="true" t="shared" si="2" ref="O9:O40">IF(K9=0,"",(K9/F9))</f>
        <v>0.958258435057618</v>
      </c>
    </row>
    <row r="10" spans="1:15" ht="12.75" customHeight="1">
      <c r="A10" s="18"/>
      <c r="B10" s="19" t="s">
        <v>18</v>
      </c>
      <c r="C10" s="20"/>
      <c r="D10" s="32">
        <v>236367241</v>
      </c>
      <c r="E10" s="32">
        <v>9989109</v>
      </c>
      <c r="F10" s="32">
        <v>246356350</v>
      </c>
      <c r="G10" s="32">
        <v>5232191</v>
      </c>
      <c r="H10" s="32">
        <v>0</v>
      </c>
      <c r="I10" s="32">
        <v>233141836</v>
      </c>
      <c r="J10" s="32">
        <v>2644881</v>
      </c>
      <c r="K10" s="32">
        <v>235786717</v>
      </c>
      <c r="L10" s="32">
        <v>5232191</v>
      </c>
      <c r="M10" s="33">
        <f t="shared" si="0"/>
        <v>0.9863542638719551</v>
      </c>
      <c r="N10" s="33">
        <f t="shared" si="1"/>
        <v>0.26477646805135474</v>
      </c>
      <c r="O10" s="33">
        <f t="shared" si="2"/>
        <v>0.9570961617185837</v>
      </c>
    </row>
    <row r="11" spans="1:15" ht="12.75" customHeight="1">
      <c r="A11" s="18"/>
      <c r="B11" s="19" t="s">
        <v>19</v>
      </c>
      <c r="C11" s="20"/>
      <c r="D11" s="32">
        <v>13478803</v>
      </c>
      <c r="E11" s="32">
        <v>826782</v>
      </c>
      <c r="F11" s="32">
        <v>14305585</v>
      </c>
      <c r="G11" s="32">
        <v>1107649</v>
      </c>
      <c r="H11" s="32">
        <v>6412</v>
      </c>
      <c r="I11" s="32">
        <v>13280831</v>
      </c>
      <c r="J11" s="32">
        <v>119146</v>
      </c>
      <c r="K11" s="32">
        <v>13399977</v>
      </c>
      <c r="L11" s="32">
        <v>1090682</v>
      </c>
      <c r="M11" s="33">
        <f t="shared" si="0"/>
        <v>0.9853123456140727</v>
      </c>
      <c r="N11" s="33">
        <f t="shared" si="1"/>
        <v>0.14410812039933138</v>
      </c>
      <c r="O11" s="33">
        <f t="shared" si="2"/>
        <v>0.9366954934034505</v>
      </c>
    </row>
    <row r="12" spans="1:15" ht="12.75" customHeight="1">
      <c r="A12" s="18"/>
      <c r="B12" s="19" t="s">
        <v>20</v>
      </c>
      <c r="C12" s="20"/>
      <c r="D12" s="32">
        <v>34692006</v>
      </c>
      <c r="E12" s="32">
        <v>4106865</v>
      </c>
      <c r="F12" s="32">
        <v>38798871</v>
      </c>
      <c r="G12" s="32">
        <v>339413</v>
      </c>
      <c r="H12" s="32">
        <v>0</v>
      </c>
      <c r="I12" s="32">
        <v>33964000</v>
      </c>
      <c r="J12" s="32">
        <v>772017</v>
      </c>
      <c r="K12" s="32">
        <v>34736017</v>
      </c>
      <c r="L12" s="32">
        <v>337037</v>
      </c>
      <c r="M12" s="33">
        <f t="shared" si="0"/>
        <v>0.9790151656263405</v>
      </c>
      <c r="N12" s="33">
        <f t="shared" si="1"/>
        <v>0.18798207391769634</v>
      </c>
      <c r="O12" s="33">
        <f t="shared" si="2"/>
        <v>0.8952842210279779</v>
      </c>
    </row>
    <row r="13" spans="1:15" s="35" customFormat="1" ht="12.75" customHeight="1">
      <c r="A13" s="18"/>
      <c r="B13" s="19" t="s">
        <v>21</v>
      </c>
      <c r="C13" s="20"/>
      <c r="D13" s="32">
        <v>6271064</v>
      </c>
      <c r="E13" s="32">
        <v>413866</v>
      </c>
      <c r="F13" s="32">
        <v>6684930</v>
      </c>
      <c r="G13" s="32">
        <v>52953</v>
      </c>
      <c r="H13" s="32">
        <v>0</v>
      </c>
      <c r="I13" s="32">
        <v>6185235</v>
      </c>
      <c r="J13" s="32">
        <v>48846</v>
      </c>
      <c r="K13" s="32">
        <v>6234081</v>
      </c>
      <c r="L13" s="32">
        <v>52847</v>
      </c>
      <c r="M13" s="33">
        <f t="shared" si="0"/>
        <v>0.9863134868341321</v>
      </c>
      <c r="N13" s="33">
        <f t="shared" si="1"/>
        <v>0.11802370815674638</v>
      </c>
      <c r="O13" s="33">
        <f t="shared" si="2"/>
        <v>0.9325574089781045</v>
      </c>
    </row>
    <row r="14" spans="1:15" s="35" customFormat="1" ht="12.75" customHeight="1">
      <c r="A14" s="36"/>
      <c r="B14" s="37" t="s">
        <v>22</v>
      </c>
      <c r="C14" s="38"/>
      <c r="D14" s="39">
        <v>13281405</v>
      </c>
      <c r="E14" s="39">
        <v>1034888</v>
      </c>
      <c r="F14" s="39">
        <v>14316293</v>
      </c>
      <c r="G14" s="39">
        <v>49530</v>
      </c>
      <c r="H14" s="39">
        <v>0</v>
      </c>
      <c r="I14" s="39">
        <v>13092150</v>
      </c>
      <c r="J14" s="39">
        <v>116245</v>
      </c>
      <c r="K14" s="39">
        <v>13208395</v>
      </c>
      <c r="L14" s="39">
        <v>49480</v>
      </c>
      <c r="M14" s="40">
        <f t="shared" si="0"/>
        <v>0.9857503780661759</v>
      </c>
      <c r="N14" s="40">
        <f t="shared" si="1"/>
        <v>0.11232616476372323</v>
      </c>
      <c r="O14" s="40">
        <f t="shared" si="2"/>
        <v>0.922612788100942</v>
      </c>
    </row>
    <row r="15" spans="1:15" s="35" customFormat="1" ht="12.75" customHeight="1">
      <c r="A15" s="18"/>
      <c r="B15" s="19" t="s">
        <v>23</v>
      </c>
      <c r="C15" s="20"/>
      <c r="D15" s="32">
        <v>4830387</v>
      </c>
      <c r="E15" s="32">
        <v>826080</v>
      </c>
      <c r="F15" s="32">
        <v>5656467</v>
      </c>
      <c r="G15" s="32">
        <v>194076</v>
      </c>
      <c r="H15" s="32">
        <v>0</v>
      </c>
      <c r="I15" s="32">
        <v>4726311</v>
      </c>
      <c r="J15" s="32">
        <v>155641</v>
      </c>
      <c r="K15" s="32">
        <v>4881952</v>
      </c>
      <c r="L15" s="32">
        <v>189254</v>
      </c>
      <c r="M15" s="33">
        <f t="shared" si="0"/>
        <v>0.9784539002775554</v>
      </c>
      <c r="N15" s="33">
        <f t="shared" si="1"/>
        <v>0.18840911291884563</v>
      </c>
      <c r="O15" s="33">
        <f t="shared" si="2"/>
        <v>0.863074424371255</v>
      </c>
    </row>
    <row r="16" spans="1:15" s="35" customFormat="1" ht="12.75" customHeight="1">
      <c r="A16" s="18"/>
      <c r="B16" s="19" t="s">
        <v>24</v>
      </c>
      <c r="C16" s="20"/>
      <c r="D16" s="32">
        <v>6132318</v>
      </c>
      <c r="E16" s="32">
        <v>416540</v>
      </c>
      <c r="F16" s="32">
        <v>6548858</v>
      </c>
      <c r="G16" s="32">
        <v>33057</v>
      </c>
      <c r="H16" s="32">
        <v>0</v>
      </c>
      <c r="I16" s="32">
        <v>6018751</v>
      </c>
      <c r="J16" s="32">
        <v>67197</v>
      </c>
      <c r="K16" s="32">
        <v>6085948</v>
      </c>
      <c r="L16" s="32">
        <v>33057</v>
      </c>
      <c r="M16" s="33">
        <f t="shared" si="0"/>
        <v>0.9814805755344064</v>
      </c>
      <c r="N16" s="33">
        <f t="shared" si="1"/>
        <v>0.16132184183991932</v>
      </c>
      <c r="O16" s="33">
        <f t="shared" si="2"/>
        <v>0.9293143934408106</v>
      </c>
    </row>
    <row r="17" spans="1:15" s="35" customFormat="1" ht="12.75" customHeight="1">
      <c r="A17" s="18"/>
      <c r="B17" s="19" t="s">
        <v>25</v>
      </c>
      <c r="C17" s="20"/>
      <c r="D17" s="32">
        <v>6520127</v>
      </c>
      <c r="E17" s="32">
        <v>494829</v>
      </c>
      <c r="F17" s="32">
        <v>7014956</v>
      </c>
      <c r="G17" s="32">
        <v>325447</v>
      </c>
      <c r="H17" s="32">
        <v>0</v>
      </c>
      <c r="I17" s="32">
        <v>6376646</v>
      </c>
      <c r="J17" s="32">
        <v>89543</v>
      </c>
      <c r="K17" s="32">
        <v>6466189</v>
      </c>
      <c r="L17" s="32">
        <v>318103</v>
      </c>
      <c r="M17" s="33">
        <f t="shared" si="0"/>
        <v>0.9779941402981874</v>
      </c>
      <c r="N17" s="33">
        <f t="shared" si="1"/>
        <v>0.18095746207275645</v>
      </c>
      <c r="O17" s="33">
        <f t="shared" si="2"/>
        <v>0.9217718543067127</v>
      </c>
    </row>
    <row r="18" spans="1:15" s="35" customFormat="1" ht="12.75" customHeight="1">
      <c r="A18" s="41"/>
      <c r="B18" s="42" t="s">
        <v>26</v>
      </c>
      <c r="C18" s="43"/>
      <c r="D18" s="44">
        <v>5477115</v>
      </c>
      <c r="E18" s="44">
        <v>490354</v>
      </c>
      <c r="F18" s="44">
        <v>5967469</v>
      </c>
      <c r="G18" s="44">
        <v>243714</v>
      </c>
      <c r="H18" s="44">
        <v>0</v>
      </c>
      <c r="I18" s="44">
        <v>5384282</v>
      </c>
      <c r="J18" s="44">
        <v>113182</v>
      </c>
      <c r="K18" s="44">
        <v>5497464</v>
      </c>
      <c r="L18" s="44">
        <v>239755</v>
      </c>
      <c r="M18" s="45">
        <f t="shared" si="0"/>
        <v>0.9830507484323407</v>
      </c>
      <c r="N18" s="45">
        <f t="shared" si="1"/>
        <v>0.230816920021046</v>
      </c>
      <c r="O18" s="45">
        <f t="shared" si="2"/>
        <v>0.9212388032514287</v>
      </c>
    </row>
    <row r="19" spans="1:15" s="35" customFormat="1" ht="12.75" customHeight="1">
      <c r="A19" s="18"/>
      <c r="B19" s="19" t="s">
        <v>27</v>
      </c>
      <c r="C19" s="20"/>
      <c r="D19" s="32">
        <v>3808831</v>
      </c>
      <c r="E19" s="32">
        <v>574348</v>
      </c>
      <c r="F19" s="32">
        <v>4383179</v>
      </c>
      <c r="G19" s="32">
        <v>159386</v>
      </c>
      <c r="H19" s="32">
        <v>0</v>
      </c>
      <c r="I19" s="32">
        <v>3708537</v>
      </c>
      <c r="J19" s="32">
        <v>79978</v>
      </c>
      <c r="K19" s="32">
        <v>3788515</v>
      </c>
      <c r="L19" s="32">
        <v>154533</v>
      </c>
      <c r="M19" s="33">
        <f t="shared" si="0"/>
        <v>0.973668036203234</v>
      </c>
      <c r="N19" s="33">
        <f t="shared" si="1"/>
        <v>0.13925007138529255</v>
      </c>
      <c r="O19" s="33">
        <f t="shared" si="2"/>
        <v>0.8643304323186436</v>
      </c>
    </row>
    <row r="20" spans="1:15" s="35" customFormat="1" ht="12.75" customHeight="1">
      <c r="A20" s="18"/>
      <c r="B20" s="19" t="s">
        <v>28</v>
      </c>
      <c r="C20" s="20"/>
      <c r="D20" s="32">
        <v>7072598</v>
      </c>
      <c r="E20" s="32">
        <v>734320</v>
      </c>
      <c r="F20" s="32">
        <v>7806918</v>
      </c>
      <c r="G20" s="32">
        <v>284322</v>
      </c>
      <c r="H20" s="32">
        <v>0</v>
      </c>
      <c r="I20" s="32">
        <v>6940801</v>
      </c>
      <c r="J20" s="32">
        <v>140083</v>
      </c>
      <c r="K20" s="32">
        <v>7080884</v>
      </c>
      <c r="L20" s="32">
        <v>278461</v>
      </c>
      <c r="M20" s="33">
        <f t="shared" si="0"/>
        <v>0.9813651221234404</v>
      </c>
      <c r="N20" s="33">
        <f t="shared" si="1"/>
        <v>0.19076560627519337</v>
      </c>
      <c r="O20" s="33">
        <f t="shared" si="2"/>
        <v>0.9070012007299167</v>
      </c>
    </row>
    <row r="21" spans="1:15" s="35" customFormat="1" ht="12.75" customHeight="1">
      <c r="A21" s="18"/>
      <c r="B21" s="19" t="s">
        <v>29</v>
      </c>
      <c r="C21" s="20"/>
      <c r="D21" s="32">
        <v>3295442</v>
      </c>
      <c r="E21" s="32">
        <v>542789</v>
      </c>
      <c r="F21" s="32">
        <v>3838231</v>
      </c>
      <c r="G21" s="32">
        <v>269956</v>
      </c>
      <c r="H21" s="32">
        <v>0</v>
      </c>
      <c r="I21" s="32">
        <v>3206482</v>
      </c>
      <c r="J21" s="32">
        <v>87114</v>
      </c>
      <c r="K21" s="32">
        <v>3293596</v>
      </c>
      <c r="L21" s="32">
        <v>262619</v>
      </c>
      <c r="M21" s="33">
        <f t="shared" si="0"/>
        <v>0.9730051386126656</v>
      </c>
      <c r="N21" s="33">
        <f t="shared" si="1"/>
        <v>0.16049330402790035</v>
      </c>
      <c r="O21" s="33">
        <f t="shared" si="2"/>
        <v>0.8581025998695754</v>
      </c>
    </row>
    <row r="22" spans="1:15" s="35" customFormat="1" ht="12.75" customHeight="1">
      <c r="A22" s="18"/>
      <c r="B22" s="19" t="s">
        <v>30</v>
      </c>
      <c r="C22" s="20"/>
      <c r="D22" s="32">
        <v>3738133</v>
      </c>
      <c r="E22" s="32">
        <v>368232</v>
      </c>
      <c r="F22" s="32">
        <v>4106365</v>
      </c>
      <c r="G22" s="32">
        <v>15411</v>
      </c>
      <c r="H22" s="32">
        <v>0</v>
      </c>
      <c r="I22" s="32">
        <v>3650765</v>
      </c>
      <c r="J22" s="32">
        <v>56778</v>
      </c>
      <c r="K22" s="32">
        <v>3707543</v>
      </c>
      <c r="L22" s="32">
        <v>15349</v>
      </c>
      <c r="M22" s="33">
        <f t="shared" si="0"/>
        <v>0.9766279048926295</v>
      </c>
      <c r="N22" s="33">
        <f t="shared" si="1"/>
        <v>0.15419083621195334</v>
      </c>
      <c r="O22" s="33">
        <f t="shared" si="2"/>
        <v>0.9028771188143285</v>
      </c>
    </row>
    <row r="23" spans="1:15" s="35" customFormat="1" ht="12.75" customHeight="1">
      <c r="A23" s="18"/>
      <c r="B23" s="19" t="s">
        <v>31</v>
      </c>
      <c r="C23" s="20"/>
      <c r="D23" s="32">
        <v>6244343</v>
      </c>
      <c r="E23" s="32">
        <v>543006</v>
      </c>
      <c r="F23" s="32">
        <v>6787349</v>
      </c>
      <c r="G23" s="32">
        <v>50418</v>
      </c>
      <c r="H23" s="32">
        <v>37935</v>
      </c>
      <c r="I23" s="32">
        <v>6143695</v>
      </c>
      <c r="J23" s="32">
        <v>79673</v>
      </c>
      <c r="K23" s="32">
        <v>6223368</v>
      </c>
      <c r="L23" s="32">
        <v>50418</v>
      </c>
      <c r="M23" s="33">
        <f t="shared" si="0"/>
        <v>0.9838817310323921</v>
      </c>
      <c r="N23" s="33">
        <f t="shared" si="1"/>
        <v>0.14672581886756317</v>
      </c>
      <c r="O23" s="33">
        <f t="shared" si="2"/>
        <v>0.9169070280605874</v>
      </c>
    </row>
    <row r="24" spans="1:15" s="35" customFormat="1" ht="12.75" customHeight="1">
      <c r="A24" s="36"/>
      <c r="B24" s="37" t="s">
        <v>32</v>
      </c>
      <c r="C24" s="38"/>
      <c r="D24" s="39">
        <v>11834758</v>
      </c>
      <c r="E24" s="39">
        <v>1308298</v>
      </c>
      <c r="F24" s="39">
        <v>13143056</v>
      </c>
      <c r="G24" s="39">
        <v>151127</v>
      </c>
      <c r="H24" s="39">
        <v>0</v>
      </c>
      <c r="I24" s="39">
        <v>11579349</v>
      </c>
      <c r="J24" s="39">
        <v>180458</v>
      </c>
      <c r="K24" s="39">
        <v>11759807</v>
      </c>
      <c r="L24" s="39">
        <v>150508</v>
      </c>
      <c r="M24" s="40">
        <f t="shared" si="0"/>
        <v>0.9784187391072974</v>
      </c>
      <c r="N24" s="40">
        <f t="shared" si="1"/>
        <v>0.1379334066091976</v>
      </c>
      <c r="O24" s="40">
        <f t="shared" si="2"/>
        <v>0.8947543858901613</v>
      </c>
    </row>
    <row r="25" spans="1:15" s="35" customFormat="1" ht="12.75" customHeight="1">
      <c r="A25" s="18"/>
      <c r="B25" s="19" t="s">
        <v>33</v>
      </c>
      <c r="C25" s="20"/>
      <c r="D25" s="32">
        <v>10934727</v>
      </c>
      <c r="E25" s="32">
        <v>1212154</v>
      </c>
      <c r="F25" s="32">
        <v>12146881</v>
      </c>
      <c r="G25" s="32">
        <v>64641</v>
      </c>
      <c r="H25" s="32">
        <v>0</v>
      </c>
      <c r="I25" s="32">
        <v>10704944</v>
      </c>
      <c r="J25" s="32">
        <v>176779</v>
      </c>
      <c r="K25" s="32">
        <v>10881723</v>
      </c>
      <c r="L25" s="32">
        <v>64303</v>
      </c>
      <c r="M25" s="33">
        <f t="shared" si="0"/>
        <v>0.9789859408469914</v>
      </c>
      <c r="N25" s="33">
        <f t="shared" si="1"/>
        <v>0.14583873006235182</v>
      </c>
      <c r="O25" s="33">
        <f t="shared" si="2"/>
        <v>0.8958450321526983</v>
      </c>
    </row>
    <row r="26" spans="1:15" s="35" customFormat="1" ht="12.75" customHeight="1">
      <c r="A26" s="18"/>
      <c r="B26" s="19" t="s">
        <v>34</v>
      </c>
      <c r="C26" s="20"/>
      <c r="D26" s="32">
        <v>11904595</v>
      </c>
      <c r="E26" s="32">
        <v>1073345</v>
      </c>
      <c r="F26" s="32">
        <v>12977940</v>
      </c>
      <c r="G26" s="32">
        <v>157442</v>
      </c>
      <c r="H26" s="32">
        <v>0</v>
      </c>
      <c r="I26" s="32">
        <v>11657290</v>
      </c>
      <c r="J26" s="32">
        <v>162066</v>
      </c>
      <c r="K26" s="32">
        <v>11819356</v>
      </c>
      <c r="L26" s="32">
        <v>157127</v>
      </c>
      <c r="M26" s="33">
        <f t="shared" si="0"/>
        <v>0.9792260887497642</v>
      </c>
      <c r="N26" s="33">
        <f t="shared" si="1"/>
        <v>0.1509915264896189</v>
      </c>
      <c r="O26" s="33">
        <f t="shared" si="2"/>
        <v>0.9107266638619073</v>
      </c>
    </row>
    <row r="27" spans="1:15" s="35" customFormat="1" ht="12.75" customHeight="1">
      <c r="A27" s="18"/>
      <c r="B27" s="19" t="s">
        <v>35</v>
      </c>
      <c r="C27" s="20"/>
      <c r="D27" s="32">
        <v>9581740</v>
      </c>
      <c r="E27" s="32">
        <v>566364</v>
      </c>
      <c r="F27" s="32">
        <v>10148104</v>
      </c>
      <c r="G27" s="32">
        <v>37378</v>
      </c>
      <c r="H27" s="32">
        <v>100420</v>
      </c>
      <c r="I27" s="32">
        <v>9351085</v>
      </c>
      <c r="J27" s="32">
        <v>139795</v>
      </c>
      <c r="K27" s="32">
        <v>9490880</v>
      </c>
      <c r="L27" s="32">
        <v>37378</v>
      </c>
      <c r="M27" s="33">
        <f t="shared" si="0"/>
        <v>0.9759276498840503</v>
      </c>
      <c r="N27" s="33">
        <f t="shared" si="1"/>
        <v>0.24682889449188156</v>
      </c>
      <c r="O27" s="33">
        <f t="shared" si="2"/>
        <v>0.9352367693512009</v>
      </c>
    </row>
    <row r="28" spans="1:15" s="35" customFormat="1" ht="12.75" customHeight="1">
      <c r="A28" s="41"/>
      <c r="B28" s="42" t="s">
        <v>36</v>
      </c>
      <c r="C28" s="43"/>
      <c r="D28" s="44">
        <v>7281608</v>
      </c>
      <c r="E28" s="44">
        <v>414761</v>
      </c>
      <c r="F28" s="44">
        <v>7696369</v>
      </c>
      <c r="G28" s="44">
        <v>78499</v>
      </c>
      <c r="H28" s="44">
        <v>0</v>
      </c>
      <c r="I28" s="44">
        <v>7194729</v>
      </c>
      <c r="J28" s="44">
        <v>71057</v>
      </c>
      <c r="K28" s="44">
        <v>7265786</v>
      </c>
      <c r="L28" s="44">
        <v>78028</v>
      </c>
      <c r="M28" s="45">
        <f t="shared" si="0"/>
        <v>0.9880687068021239</v>
      </c>
      <c r="N28" s="45">
        <f t="shared" si="1"/>
        <v>0.17132035075621865</v>
      </c>
      <c r="O28" s="45">
        <f t="shared" si="2"/>
        <v>0.9440537479426987</v>
      </c>
    </row>
    <row r="29" spans="1:15" s="35" customFormat="1" ht="12.75" customHeight="1">
      <c r="A29" s="18"/>
      <c r="B29" s="19" t="s">
        <v>37</v>
      </c>
      <c r="C29" s="20"/>
      <c r="D29" s="32">
        <v>6687102</v>
      </c>
      <c r="E29" s="32">
        <v>519032</v>
      </c>
      <c r="F29" s="32">
        <v>7206134</v>
      </c>
      <c r="G29" s="32">
        <v>98362</v>
      </c>
      <c r="H29" s="32">
        <v>0</v>
      </c>
      <c r="I29" s="32">
        <v>6564521</v>
      </c>
      <c r="J29" s="32">
        <v>115315</v>
      </c>
      <c r="K29" s="32">
        <v>6679836</v>
      </c>
      <c r="L29" s="32">
        <v>97860</v>
      </c>
      <c r="M29" s="33">
        <f t="shared" si="0"/>
        <v>0.981669039892019</v>
      </c>
      <c r="N29" s="33">
        <f t="shared" si="1"/>
        <v>0.22217319934031043</v>
      </c>
      <c r="O29" s="33">
        <f t="shared" si="2"/>
        <v>0.926965277081997</v>
      </c>
    </row>
    <row r="30" spans="1:15" s="35" customFormat="1" ht="12.75" customHeight="1">
      <c r="A30" s="18"/>
      <c r="B30" s="19" t="s">
        <v>38</v>
      </c>
      <c r="C30" s="20"/>
      <c r="D30" s="32">
        <v>5147812</v>
      </c>
      <c r="E30" s="32">
        <v>592332</v>
      </c>
      <c r="F30" s="32">
        <v>5740144</v>
      </c>
      <c r="G30" s="32">
        <v>22188</v>
      </c>
      <c r="H30" s="32">
        <v>0</v>
      </c>
      <c r="I30" s="32">
        <v>5038466</v>
      </c>
      <c r="J30" s="32">
        <v>68291</v>
      </c>
      <c r="K30" s="32">
        <v>5106757</v>
      </c>
      <c r="L30" s="32">
        <v>22166</v>
      </c>
      <c r="M30" s="33">
        <f t="shared" si="0"/>
        <v>0.9787587425492617</v>
      </c>
      <c r="N30" s="33">
        <f t="shared" si="1"/>
        <v>0.11529176205236252</v>
      </c>
      <c r="O30" s="33">
        <f t="shared" si="2"/>
        <v>0.8896566009493838</v>
      </c>
    </row>
    <row r="31" spans="1:15" s="35" customFormat="1" ht="12.75" customHeight="1">
      <c r="A31" s="18"/>
      <c r="B31" s="19" t="s">
        <v>39</v>
      </c>
      <c r="C31" s="20"/>
      <c r="D31" s="32">
        <v>2601213</v>
      </c>
      <c r="E31" s="32">
        <v>201060</v>
      </c>
      <c r="F31" s="32">
        <v>2802273</v>
      </c>
      <c r="G31" s="32">
        <v>0</v>
      </c>
      <c r="H31" s="32">
        <v>0</v>
      </c>
      <c r="I31" s="32">
        <v>2558326</v>
      </c>
      <c r="J31" s="32">
        <v>24338</v>
      </c>
      <c r="K31" s="32">
        <v>2582664</v>
      </c>
      <c r="L31" s="32">
        <v>0</v>
      </c>
      <c r="M31" s="33">
        <f t="shared" si="0"/>
        <v>0.9835126919633264</v>
      </c>
      <c r="N31" s="33">
        <f t="shared" si="1"/>
        <v>0.12104844325077091</v>
      </c>
      <c r="O31" s="33">
        <f t="shared" si="2"/>
        <v>0.9216318324445906</v>
      </c>
    </row>
    <row r="32" spans="1:15" s="35" customFormat="1" ht="12.75" customHeight="1">
      <c r="A32" s="18"/>
      <c r="B32" s="19" t="s">
        <v>40</v>
      </c>
      <c r="C32" s="20"/>
      <c r="D32" s="32">
        <v>4619338</v>
      </c>
      <c r="E32" s="32">
        <v>353991</v>
      </c>
      <c r="F32" s="32">
        <v>4973329</v>
      </c>
      <c r="G32" s="32">
        <v>27302</v>
      </c>
      <c r="H32" s="32">
        <v>0</v>
      </c>
      <c r="I32" s="32">
        <v>4545740</v>
      </c>
      <c r="J32" s="32">
        <v>47166</v>
      </c>
      <c r="K32" s="32">
        <v>4592906</v>
      </c>
      <c r="L32" s="32">
        <v>27302</v>
      </c>
      <c r="M32" s="33">
        <f t="shared" si="0"/>
        <v>0.9840674139887577</v>
      </c>
      <c r="N32" s="33">
        <f t="shared" si="1"/>
        <v>0.13324067561039687</v>
      </c>
      <c r="O32" s="33">
        <f t="shared" si="2"/>
        <v>0.9235073730292124</v>
      </c>
    </row>
    <row r="33" spans="1:15" s="35" customFormat="1" ht="12.75" customHeight="1">
      <c r="A33" s="41"/>
      <c r="B33" s="42" t="s">
        <v>41</v>
      </c>
      <c r="C33" s="43"/>
      <c r="D33" s="44">
        <v>2802566</v>
      </c>
      <c r="E33" s="44">
        <v>491837</v>
      </c>
      <c r="F33" s="44">
        <v>3294403</v>
      </c>
      <c r="G33" s="44">
        <v>0</v>
      </c>
      <c r="H33" s="44">
        <v>0</v>
      </c>
      <c r="I33" s="44">
        <v>2718345</v>
      </c>
      <c r="J33" s="44">
        <v>58914</v>
      </c>
      <c r="K33" s="44">
        <v>2777259</v>
      </c>
      <c r="L33" s="44">
        <v>0</v>
      </c>
      <c r="M33" s="45">
        <f t="shared" si="0"/>
        <v>0.9699486113797141</v>
      </c>
      <c r="N33" s="45">
        <f t="shared" si="1"/>
        <v>0.1197835868387291</v>
      </c>
      <c r="O33" s="45">
        <f t="shared" si="2"/>
        <v>0.8430234552360473</v>
      </c>
    </row>
    <row r="34" spans="1:15" s="35" customFormat="1" ht="12.75" customHeight="1">
      <c r="A34" s="18"/>
      <c r="B34" s="19" t="s">
        <v>42</v>
      </c>
      <c r="C34" s="20"/>
      <c r="D34" s="32">
        <v>7168363</v>
      </c>
      <c r="E34" s="32">
        <v>1444854</v>
      </c>
      <c r="F34" s="32">
        <v>8613217</v>
      </c>
      <c r="G34" s="32">
        <v>468548</v>
      </c>
      <c r="H34" s="32">
        <v>0</v>
      </c>
      <c r="I34" s="32">
        <v>6920349</v>
      </c>
      <c r="J34" s="32">
        <v>157764</v>
      </c>
      <c r="K34" s="32">
        <v>7078113</v>
      </c>
      <c r="L34" s="32">
        <v>449842</v>
      </c>
      <c r="M34" s="33">
        <f t="shared" si="0"/>
        <v>0.9654015847132742</v>
      </c>
      <c r="N34" s="33">
        <f t="shared" si="1"/>
        <v>0.10919027112774024</v>
      </c>
      <c r="O34" s="33">
        <f t="shared" si="2"/>
        <v>0.821773444231116</v>
      </c>
    </row>
    <row r="35" spans="1:15" s="35" customFormat="1" ht="12.75" customHeight="1">
      <c r="A35" s="18"/>
      <c r="B35" s="19" t="s">
        <v>43</v>
      </c>
      <c r="C35" s="20"/>
      <c r="D35" s="32">
        <v>3316773</v>
      </c>
      <c r="E35" s="32">
        <v>208626</v>
      </c>
      <c r="F35" s="32">
        <v>3525399</v>
      </c>
      <c r="G35" s="32">
        <v>0</v>
      </c>
      <c r="H35" s="32">
        <v>0</v>
      </c>
      <c r="I35" s="32">
        <v>3259707</v>
      </c>
      <c r="J35" s="32">
        <v>65432</v>
      </c>
      <c r="K35" s="32">
        <v>3325139</v>
      </c>
      <c r="L35" s="32">
        <v>0</v>
      </c>
      <c r="M35" s="33">
        <f t="shared" si="0"/>
        <v>0.9827947224606568</v>
      </c>
      <c r="N35" s="33">
        <f t="shared" si="1"/>
        <v>0.3136330083498701</v>
      </c>
      <c r="O35" s="33">
        <f t="shared" si="2"/>
        <v>0.9431950823155053</v>
      </c>
    </row>
    <row r="36" spans="1:15" s="35" customFormat="1" ht="12.75" customHeight="1">
      <c r="A36" s="18"/>
      <c r="B36" s="19" t="s">
        <v>44</v>
      </c>
      <c r="C36" s="20"/>
      <c r="D36" s="32">
        <v>9025992</v>
      </c>
      <c r="E36" s="32">
        <v>715131</v>
      </c>
      <c r="F36" s="32">
        <v>9741123</v>
      </c>
      <c r="G36" s="32">
        <v>38386</v>
      </c>
      <c r="H36" s="32">
        <v>0</v>
      </c>
      <c r="I36" s="32">
        <v>8909274</v>
      </c>
      <c r="J36" s="32">
        <v>149190</v>
      </c>
      <c r="K36" s="32">
        <v>9058464</v>
      </c>
      <c r="L36" s="32">
        <v>37810</v>
      </c>
      <c r="M36" s="33">
        <f t="shared" si="0"/>
        <v>0.9870686789884148</v>
      </c>
      <c r="N36" s="33">
        <f t="shared" si="1"/>
        <v>0.20861912013323433</v>
      </c>
      <c r="O36" s="33">
        <f t="shared" si="2"/>
        <v>0.9299198870602496</v>
      </c>
    </row>
    <row r="37" spans="1:15" s="35" customFormat="1" ht="12.75" customHeight="1">
      <c r="A37" s="18"/>
      <c r="B37" s="19" t="s">
        <v>45</v>
      </c>
      <c r="C37" s="20"/>
      <c r="D37" s="32">
        <v>5250411</v>
      </c>
      <c r="E37" s="32">
        <v>507448</v>
      </c>
      <c r="F37" s="32">
        <v>5757859</v>
      </c>
      <c r="G37" s="32">
        <v>222916</v>
      </c>
      <c r="H37" s="32">
        <v>0</v>
      </c>
      <c r="I37" s="32">
        <v>5147864</v>
      </c>
      <c r="J37" s="32">
        <v>73439</v>
      </c>
      <c r="K37" s="32">
        <v>5221303</v>
      </c>
      <c r="L37" s="32">
        <v>219860</v>
      </c>
      <c r="M37" s="33">
        <f t="shared" si="0"/>
        <v>0.9804687671117557</v>
      </c>
      <c r="N37" s="33">
        <f t="shared" si="1"/>
        <v>0.1447222178430105</v>
      </c>
      <c r="O37" s="33">
        <f t="shared" si="2"/>
        <v>0.9068132790330573</v>
      </c>
    </row>
    <row r="38" spans="1:15" s="35" customFormat="1" ht="12.75" customHeight="1">
      <c r="A38" s="41"/>
      <c r="B38" s="42" t="s">
        <v>46</v>
      </c>
      <c r="C38" s="43"/>
      <c r="D38" s="44">
        <v>3348658</v>
      </c>
      <c r="E38" s="44">
        <v>372656</v>
      </c>
      <c r="F38" s="44">
        <v>3721314</v>
      </c>
      <c r="G38" s="44">
        <v>35572</v>
      </c>
      <c r="H38" s="44">
        <v>0</v>
      </c>
      <c r="I38" s="44">
        <v>3265632</v>
      </c>
      <c r="J38" s="44">
        <v>61528</v>
      </c>
      <c r="K38" s="44">
        <v>3327160</v>
      </c>
      <c r="L38" s="44">
        <v>35323</v>
      </c>
      <c r="M38" s="45">
        <f t="shared" si="0"/>
        <v>0.975206187075539</v>
      </c>
      <c r="N38" s="45">
        <f t="shared" si="1"/>
        <v>0.1651066935726246</v>
      </c>
      <c r="O38" s="45">
        <f t="shared" si="2"/>
        <v>0.8940820366139487</v>
      </c>
    </row>
    <row r="39" spans="1:15" s="35" customFormat="1" ht="12.75" customHeight="1">
      <c r="A39" s="18"/>
      <c r="B39" s="19" t="s">
        <v>47</v>
      </c>
      <c r="C39" s="20"/>
      <c r="D39" s="32">
        <v>2936170</v>
      </c>
      <c r="E39" s="32">
        <v>286401</v>
      </c>
      <c r="F39" s="32">
        <v>3222571</v>
      </c>
      <c r="G39" s="32">
        <v>28229</v>
      </c>
      <c r="H39" s="32">
        <v>0</v>
      </c>
      <c r="I39" s="32">
        <v>2868365</v>
      </c>
      <c r="J39" s="32">
        <v>62914</v>
      </c>
      <c r="K39" s="32">
        <v>2931279</v>
      </c>
      <c r="L39" s="32">
        <v>28039</v>
      </c>
      <c r="M39" s="33">
        <f t="shared" si="0"/>
        <v>0.9769069910802167</v>
      </c>
      <c r="N39" s="33">
        <f t="shared" si="1"/>
        <v>0.21967102070174335</v>
      </c>
      <c r="O39" s="33">
        <f t="shared" si="2"/>
        <v>0.9096088185489164</v>
      </c>
    </row>
    <row r="40" spans="1:15" s="35" customFormat="1" ht="12.75" customHeight="1">
      <c r="A40" s="18"/>
      <c r="B40" s="19" t="s">
        <v>48</v>
      </c>
      <c r="C40" s="20"/>
      <c r="D40" s="32">
        <v>4860409</v>
      </c>
      <c r="E40" s="32">
        <v>334349</v>
      </c>
      <c r="F40" s="32">
        <v>5194758</v>
      </c>
      <c r="G40" s="32">
        <v>79804</v>
      </c>
      <c r="H40" s="32">
        <v>0</v>
      </c>
      <c r="I40" s="32">
        <v>4773838</v>
      </c>
      <c r="J40" s="32">
        <v>87253</v>
      </c>
      <c r="K40" s="32">
        <v>4861091</v>
      </c>
      <c r="L40" s="32">
        <v>79539</v>
      </c>
      <c r="M40" s="33">
        <f t="shared" si="0"/>
        <v>0.9821885359853461</v>
      </c>
      <c r="N40" s="33">
        <f t="shared" si="1"/>
        <v>0.26096384316986143</v>
      </c>
      <c r="O40" s="33">
        <f t="shared" si="2"/>
        <v>0.9357685189569948</v>
      </c>
    </row>
    <row r="41" spans="1:15" s="35" customFormat="1" ht="12.75" customHeight="1">
      <c r="A41" s="18"/>
      <c r="B41" s="19" t="s">
        <v>49</v>
      </c>
      <c r="C41" s="20"/>
      <c r="D41" s="32">
        <v>2510146</v>
      </c>
      <c r="E41" s="32">
        <v>146936</v>
      </c>
      <c r="F41" s="32">
        <v>2657082</v>
      </c>
      <c r="G41" s="32">
        <v>30627</v>
      </c>
      <c r="H41" s="32">
        <v>0</v>
      </c>
      <c r="I41" s="32">
        <v>2467930</v>
      </c>
      <c r="J41" s="32">
        <v>29478</v>
      </c>
      <c r="K41" s="32">
        <v>2497408</v>
      </c>
      <c r="L41" s="32">
        <v>30404</v>
      </c>
      <c r="M41" s="33">
        <f aca="true" t="shared" si="3" ref="M41:M72">IF(I41=0,"",(I41/D41))</f>
        <v>0.9831818547606395</v>
      </c>
      <c r="N41" s="33">
        <f aca="true" t="shared" si="4" ref="N41:N72">IF(J41=0,"",(J41/E41))</f>
        <v>0.20061795611694888</v>
      </c>
      <c r="O41" s="33">
        <f aca="true" t="shared" si="5" ref="O41:O72">IF(K41=0,"",(K41/F41))</f>
        <v>0.9399062580680612</v>
      </c>
    </row>
    <row r="42" spans="1:15" s="35" customFormat="1" ht="12.75" customHeight="1">
      <c r="A42" s="18"/>
      <c r="B42" s="19" t="s">
        <v>50</v>
      </c>
      <c r="C42" s="20"/>
      <c r="D42" s="32">
        <v>3728324</v>
      </c>
      <c r="E42" s="32">
        <v>211951</v>
      </c>
      <c r="F42" s="32">
        <v>3940275</v>
      </c>
      <c r="G42" s="32">
        <v>59442</v>
      </c>
      <c r="H42" s="32">
        <v>0</v>
      </c>
      <c r="I42" s="32">
        <v>3682641</v>
      </c>
      <c r="J42" s="32">
        <v>47142</v>
      </c>
      <c r="K42" s="32">
        <v>3729783</v>
      </c>
      <c r="L42" s="32">
        <v>59235</v>
      </c>
      <c r="M42" s="33">
        <f t="shared" si="3"/>
        <v>0.9877470412979129</v>
      </c>
      <c r="N42" s="33">
        <f t="shared" si="4"/>
        <v>0.22241933277031012</v>
      </c>
      <c r="O42" s="33">
        <f t="shared" si="5"/>
        <v>0.9465793631155186</v>
      </c>
    </row>
    <row r="43" spans="1:15" s="35" customFormat="1" ht="12.75" customHeight="1">
      <c r="A43" s="18"/>
      <c r="B43" s="19" t="s">
        <v>51</v>
      </c>
      <c r="C43" s="20"/>
      <c r="D43" s="32">
        <v>1879635</v>
      </c>
      <c r="E43" s="32">
        <v>58370</v>
      </c>
      <c r="F43" s="32">
        <v>1938005</v>
      </c>
      <c r="G43" s="32">
        <v>36523</v>
      </c>
      <c r="H43" s="32">
        <v>0</v>
      </c>
      <c r="I43" s="32">
        <v>1863233</v>
      </c>
      <c r="J43" s="32">
        <v>19687</v>
      </c>
      <c r="K43" s="32">
        <v>1882920</v>
      </c>
      <c r="L43" s="32">
        <v>36324</v>
      </c>
      <c r="M43" s="33">
        <f t="shared" si="3"/>
        <v>0.991273837739774</v>
      </c>
      <c r="N43" s="33">
        <f t="shared" si="4"/>
        <v>0.3372794243618297</v>
      </c>
      <c r="O43" s="33">
        <f t="shared" si="5"/>
        <v>0.9715764407212572</v>
      </c>
    </row>
    <row r="44" spans="1:15" s="35" customFormat="1" ht="12.75" customHeight="1">
      <c r="A44" s="36"/>
      <c r="B44" s="37" t="s">
        <v>52</v>
      </c>
      <c r="C44" s="38"/>
      <c r="D44" s="39">
        <v>5739909</v>
      </c>
      <c r="E44" s="39">
        <v>477947</v>
      </c>
      <c r="F44" s="39">
        <v>6217856</v>
      </c>
      <c r="G44" s="39">
        <v>107327</v>
      </c>
      <c r="H44" s="39">
        <v>0</v>
      </c>
      <c r="I44" s="39">
        <v>5622822</v>
      </c>
      <c r="J44" s="39">
        <v>99938</v>
      </c>
      <c r="K44" s="39">
        <v>5722760</v>
      </c>
      <c r="L44" s="39">
        <v>106959</v>
      </c>
      <c r="M44" s="40">
        <f t="shared" si="3"/>
        <v>0.9796012445493474</v>
      </c>
      <c r="N44" s="40">
        <f t="shared" si="4"/>
        <v>0.20909849836906602</v>
      </c>
      <c r="O44" s="40">
        <f t="shared" si="5"/>
        <v>0.920375126088478</v>
      </c>
    </row>
    <row r="45" spans="1:15" s="35" customFormat="1" ht="12.75" customHeight="1">
      <c r="A45" s="18"/>
      <c r="B45" s="19" t="s">
        <v>53</v>
      </c>
      <c r="C45" s="20"/>
      <c r="D45" s="32">
        <v>1237745</v>
      </c>
      <c r="E45" s="32">
        <v>128073</v>
      </c>
      <c r="F45" s="32">
        <v>1365818</v>
      </c>
      <c r="G45" s="32">
        <v>0</v>
      </c>
      <c r="H45" s="32">
        <v>0</v>
      </c>
      <c r="I45" s="32">
        <v>1220546</v>
      </c>
      <c r="J45" s="32">
        <v>21104</v>
      </c>
      <c r="K45" s="32">
        <v>1241650</v>
      </c>
      <c r="L45" s="32">
        <v>0</v>
      </c>
      <c r="M45" s="33">
        <f t="shared" si="3"/>
        <v>0.9861045691964015</v>
      </c>
      <c r="N45" s="33">
        <f t="shared" si="4"/>
        <v>0.1647810233226363</v>
      </c>
      <c r="O45" s="33">
        <f t="shared" si="5"/>
        <v>0.9090889122855315</v>
      </c>
    </row>
    <row r="46" spans="1:15" s="35" customFormat="1" ht="12.75" customHeight="1">
      <c r="A46" s="18"/>
      <c r="B46" s="19" t="s">
        <v>54</v>
      </c>
      <c r="C46" s="20"/>
      <c r="D46" s="32">
        <v>2548207</v>
      </c>
      <c r="E46" s="32">
        <v>222128</v>
      </c>
      <c r="F46" s="32">
        <v>2770335</v>
      </c>
      <c r="G46" s="32">
        <v>0</v>
      </c>
      <c r="H46" s="32">
        <v>0</v>
      </c>
      <c r="I46" s="32">
        <v>2504323</v>
      </c>
      <c r="J46" s="32">
        <v>57233</v>
      </c>
      <c r="K46" s="32">
        <v>2561556</v>
      </c>
      <c r="L46" s="32">
        <v>0</v>
      </c>
      <c r="M46" s="33">
        <f t="shared" si="3"/>
        <v>0.982778479142393</v>
      </c>
      <c r="N46" s="33">
        <f t="shared" si="4"/>
        <v>0.25765774688467913</v>
      </c>
      <c r="O46" s="33">
        <f t="shared" si="5"/>
        <v>0.9246376340767453</v>
      </c>
    </row>
    <row r="47" spans="1:15" s="35" customFormat="1" ht="12.75" customHeight="1">
      <c r="A47" s="18"/>
      <c r="B47" s="19" t="s">
        <v>55</v>
      </c>
      <c r="C47" s="20"/>
      <c r="D47" s="32">
        <v>2884991</v>
      </c>
      <c r="E47" s="32">
        <v>299102</v>
      </c>
      <c r="F47" s="32">
        <v>3184093</v>
      </c>
      <c r="G47" s="32">
        <v>0</v>
      </c>
      <c r="H47" s="32">
        <v>0</v>
      </c>
      <c r="I47" s="32">
        <v>2821955</v>
      </c>
      <c r="J47" s="32">
        <v>64720</v>
      </c>
      <c r="K47" s="32">
        <v>2886675</v>
      </c>
      <c r="L47" s="32">
        <v>0</v>
      </c>
      <c r="M47" s="33">
        <f t="shared" si="3"/>
        <v>0.9781503651137906</v>
      </c>
      <c r="N47" s="33">
        <f t="shared" si="4"/>
        <v>0.21638103389479174</v>
      </c>
      <c r="O47" s="33">
        <f t="shared" si="5"/>
        <v>0.9065925524160255</v>
      </c>
    </row>
    <row r="48" spans="1:15" s="35" customFormat="1" ht="12.75" customHeight="1">
      <c r="A48" s="41"/>
      <c r="B48" s="42" t="s">
        <v>56</v>
      </c>
      <c r="C48" s="43"/>
      <c r="D48" s="44">
        <v>2001221</v>
      </c>
      <c r="E48" s="44">
        <v>119544</v>
      </c>
      <c r="F48" s="44">
        <v>2120765</v>
      </c>
      <c r="G48" s="44">
        <v>0</v>
      </c>
      <c r="H48" s="44">
        <v>0</v>
      </c>
      <c r="I48" s="44">
        <v>1969564</v>
      </c>
      <c r="J48" s="44">
        <v>23902</v>
      </c>
      <c r="K48" s="44">
        <v>1993466</v>
      </c>
      <c r="L48" s="44">
        <v>0</v>
      </c>
      <c r="M48" s="45">
        <f t="shared" si="3"/>
        <v>0.9841811574034052</v>
      </c>
      <c r="N48" s="45">
        <f t="shared" si="4"/>
        <v>0.19994311717861205</v>
      </c>
      <c r="O48" s="45">
        <f t="shared" si="5"/>
        <v>0.939974961865176</v>
      </c>
    </row>
    <row r="49" spans="1:15" s="35" customFormat="1" ht="12.75" customHeight="1">
      <c r="A49" s="18"/>
      <c r="B49" s="19" t="s">
        <v>57</v>
      </c>
      <c r="C49" s="20"/>
      <c r="D49" s="32">
        <v>708697</v>
      </c>
      <c r="E49" s="32">
        <v>133295</v>
      </c>
      <c r="F49" s="32">
        <v>841992</v>
      </c>
      <c r="G49" s="32">
        <v>0</v>
      </c>
      <c r="H49" s="32">
        <v>0</v>
      </c>
      <c r="I49" s="32">
        <v>678632</v>
      </c>
      <c r="J49" s="32">
        <v>32874</v>
      </c>
      <c r="K49" s="32">
        <v>711506</v>
      </c>
      <c r="L49" s="32">
        <v>0</v>
      </c>
      <c r="M49" s="33">
        <f t="shared" si="3"/>
        <v>0.9575770745466681</v>
      </c>
      <c r="N49" s="33">
        <f t="shared" si="4"/>
        <v>0.24662590494767245</v>
      </c>
      <c r="O49" s="33">
        <f t="shared" si="5"/>
        <v>0.8450270311356878</v>
      </c>
    </row>
    <row r="50" spans="1:15" s="35" customFormat="1" ht="12.75" customHeight="1">
      <c r="A50" s="18"/>
      <c r="B50" s="19" t="s">
        <v>58</v>
      </c>
      <c r="C50" s="20"/>
      <c r="D50" s="32">
        <v>1710372</v>
      </c>
      <c r="E50" s="32">
        <v>188624</v>
      </c>
      <c r="F50" s="32">
        <v>1898996</v>
      </c>
      <c r="G50" s="32">
        <v>0</v>
      </c>
      <c r="H50" s="32">
        <v>0</v>
      </c>
      <c r="I50" s="32">
        <v>1680840</v>
      </c>
      <c r="J50" s="32">
        <v>41400</v>
      </c>
      <c r="K50" s="32">
        <v>1722240</v>
      </c>
      <c r="L50" s="32">
        <v>0</v>
      </c>
      <c r="M50" s="33">
        <f t="shared" si="3"/>
        <v>0.9827335807648863</v>
      </c>
      <c r="N50" s="33">
        <f t="shared" si="4"/>
        <v>0.2194842649927899</v>
      </c>
      <c r="O50" s="33">
        <f t="shared" si="5"/>
        <v>0.9069213415931365</v>
      </c>
    </row>
    <row r="51" spans="1:15" s="35" customFormat="1" ht="12.75" customHeight="1">
      <c r="A51" s="18"/>
      <c r="B51" s="19" t="s">
        <v>59</v>
      </c>
      <c r="C51" s="20"/>
      <c r="D51" s="32">
        <v>1081373</v>
      </c>
      <c r="E51" s="32">
        <v>137023</v>
      </c>
      <c r="F51" s="32">
        <v>1218396</v>
      </c>
      <c r="G51" s="32">
        <v>0</v>
      </c>
      <c r="H51" s="32">
        <v>0</v>
      </c>
      <c r="I51" s="32">
        <v>1058128</v>
      </c>
      <c r="J51" s="32">
        <v>23709</v>
      </c>
      <c r="K51" s="32">
        <v>1081837</v>
      </c>
      <c r="L51" s="32">
        <v>0</v>
      </c>
      <c r="M51" s="33">
        <f t="shared" si="3"/>
        <v>0.9785041794089551</v>
      </c>
      <c r="N51" s="33">
        <f t="shared" si="4"/>
        <v>0.17302934543835707</v>
      </c>
      <c r="O51" s="33">
        <f t="shared" si="5"/>
        <v>0.8879190345339282</v>
      </c>
    </row>
    <row r="52" spans="1:15" s="35" customFormat="1" ht="12.75" customHeight="1">
      <c r="A52" s="18"/>
      <c r="B52" s="19" t="s">
        <v>60</v>
      </c>
      <c r="C52" s="20"/>
      <c r="D52" s="32">
        <v>2981041</v>
      </c>
      <c r="E52" s="32">
        <v>269929</v>
      </c>
      <c r="F52" s="32">
        <v>3250970</v>
      </c>
      <c r="G52" s="32">
        <v>7845</v>
      </c>
      <c r="H52" s="32">
        <v>0</v>
      </c>
      <c r="I52" s="32">
        <v>2902575</v>
      </c>
      <c r="J52" s="32">
        <v>47435</v>
      </c>
      <c r="K52" s="32">
        <v>2950010</v>
      </c>
      <c r="L52" s="32">
        <v>7845</v>
      </c>
      <c r="M52" s="33">
        <f t="shared" si="3"/>
        <v>0.9736783224383697</v>
      </c>
      <c r="N52" s="33">
        <f t="shared" si="4"/>
        <v>0.17573139603377183</v>
      </c>
      <c r="O52" s="33">
        <f t="shared" si="5"/>
        <v>0.9074245532871728</v>
      </c>
    </row>
    <row r="53" spans="1:15" s="35" customFormat="1" ht="12.75" customHeight="1">
      <c r="A53" s="41"/>
      <c r="B53" s="42" t="s">
        <v>61</v>
      </c>
      <c r="C53" s="43"/>
      <c r="D53" s="44">
        <v>153686</v>
      </c>
      <c r="E53" s="44">
        <v>15670</v>
      </c>
      <c r="F53" s="44">
        <v>169356</v>
      </c>
      <c r="G53" s="44">
        <v>94</v>
      </c>
      <c r="H53" s="44">
        <v>0</v>
      </c>
      <c r="I53" s="44">
        <v>148008</v>
      </c>
      <c r="J53" s="44">
        <v>4630</v>
      </c>
      <c r="K53" s="44">
        <v>152638</v>
      </c>
      <c r="L53" s="44">
        <v>93</v>
      </c>
      <c r="M53" s="45">
        <f t="shared" si="3"/>
        <v>0.9630545397759067</v>
      </c>
      <c r="N53" s="45">
        <f t="shared" si="4"/>
        <v>0.29546904913848115</v>
      </c>
      <c r="O53" s="45">
        <f t="shared" si="5"/>
        <v>0.901284867379957</v>
      </c>
    </row>
    <row r="54" spans="1:15" s="35" customFormat="1" ht="12.75" customHeight="1">
      <c r="A54" s="18"/>
      <c r="B54" s="19" t="s">
        <v>62</v>
      </c>
      <c r="C54" s="20"/>
      <c r="D54" s="32">
        <v>1409396</v>
      </c>
      <c r="E54" s="32">
        <v>99936</v>
      </c>
      <c r="F54" s="32">
        <v>1509332</v>
      </c>
      <c r="G54" s="32">
        <v>0</v>
      </c>
      <c r="H54" s="32">
        <v>0</v>
      </c>
      <c r="I54" s="32">
        <v>1380057</v>
      </c>
      <c r="J54" s="32">
        <v>16402</v>
      </c>
      <c r="K54" s="32">
        <v>1396459</v>
      </c>
      <c r="L54" s="32">
        <v>0</v>
      </c>
      <c r="M54" s="33">
        <f t="shared" si="3"/>
        <v>0.9791832813488899</v>
      </c>
      <c r="N54" s="33">
        <f t="shared" si="4"/>
        <v>0.1641250400256164</v>
      </c>
      <c r="O54" s="33">
        <f t="shared" si="5"/>
        <v>0.9252165858803763</v>
      </c>
    </row>
    <row r="55" spans="1:15" s="35" customFormat="1" ht="12.75" customHeight="1">
      <c r="A55" s="18"/>
      <c r="B55" s="19" t="s">
        <v>63</v>
      </c>
      <c r="C55" s="20"/>
      <c r="D55" s="32">
        <v>1361862</v>
      </c>
      <c r="E55" s="32">
        <v>82023</v>
      </c>
      <c r="F55" s="32">
        <v>1443885</v>
      </c>
      <c r="G55" s="32">
        <v>0</v>
      </c>
      <c r="H55" s="32">
        <v>0</v>
      </c>
      <c r="I55" s="32">
        <v>1337076</v>
      </c>
      <c r="J55" s="32">
        <v>18786</v>
      </c>
      <c r="K55" s="32">
        <v>1355862</v>
      </c>
      <c r="L55" s="32">
        <v>0</v>
      </c>
      <c r="M55" s="33">
        <f t="shared" si="3"/>
        <v>0.9817999180533711</v>
      </c>
      <c r="N55" s="33">
        <f t="shared" si="4"/>
        <v>0.22903331992246076</v>
      </c>
      <c r="O55" s="33">
        <f t="shared" si="5"/>
        <v>0.9390373887117048</v>
      </c>
    </row>
    <row r="56" spans="1:15" s="35" customFormat="1" ht="12.75" customHeight="1">
      <c r="A56" s="18"/>
      <c r="B56" s="19" t="s">
        <v>64</v>
      </c>
      <c r="C56" s="20"/>
      <c r="D56" s="32">
        <v>2208228</v>
      </c>
      <c r="E56" s="32">
        <v>149818</v>
      </c>
      <c r="F56" s="32">
        <v>2358046</v>
      </c>
      <c r="G56" s="32">
        <v>0</v>
      </c>
      <c r="H56" s="32">
        <v>0</v>
      </c>
      <c r="I56" s="32">
        <v>2180191</v>
      </c>
      <c r="J56" s="32">
        <v>44135</v>
      </c>
      <c r="K56" s="32">
        <v>2224326</v>
      </c>
      <c r="L56" s="32">
        <v>0</v>
      </c>
      <c r="M56" s="33">
        <f t="shared" si="3"/>
        <v>0.9873033943958686</v>
      </c>
      <c r="N56" s="33">
        <f t="shared" si="4"/>
        <v>0.2945907701344298</v>
      </c>
      <c r="O56" s="33">
        <f t="shared" si="5"/>
        <v>0.9432920307746329</v>
      </c>
    </row>
    <row r="57" spans="1:15" s="35" customFormat="1" ht="12.75" customHeight="1">
      <c r="A57" s="18"/>
      <c r="B57" s="19" t="s">
        <v>65</v>
      </c>
      <c r="C57" s="20"/>
      <c r="D57" s="32">
        <v>917166</v>
      </c>
      <c r="E57" s="32">
        <v>80792</v>
      </c>
      <c r="F57" s="32">
        <v>997958</v>
      </c>
      <c r="G57" s="32">
        <v>3827</v>
      </c>
      <c r="H57" s="32">
        <v>0</v>
      </c>
      <c r="I57" s="32">
        <v>895526</v>
      </c>
      <c r="J57" s="32">
        <v>29705</v>
      </c>
      <c r="K57" s="32">
        <v>925231</v>
      </c>
      <c r="L57" s="32">
        <v>3827</v>
      </c>
      <c r="M57" s="33">
        <f t="shared" si="3"/>
        <v>0.9764055797968961</v>
      </c>
      <c r="N57" s="33">
        <f t="shared" si="4"/>
        <v>0.3676725418358253</v>
      </c>
      <c r="O57" s="33">
        <f t="shared" si="5"/>
        <v>0.927124187591061</v>
      </c>
    </row>
    <row r="58" spans="1:15" s="35" customFormat="1" ht="12.75" customHeight="1">
      <c r="A58" s="41"/>
      <c r="B58" s="42" t="s">
        <v>66</v>
      </c>
      <c r="C58" s="43"/>
      <c r="D58" s="44">
        <v>666702</v>
      </c>
      <c r="E58" s="44">
        <v>84580</v>
      </c>
      <c r="F58" s="44">
        <v>751282</v>
      </c>
      <c r="G58" s="44">
        <v>1650</v>
      </c>
      <c r="H58" s="44">
        <v>0</v>
      </c>
      <c r="I58" s="44">
        <v>651396</v>
      </c>
      <c r="J58" s="44">
        <v>14049</v>
      </c>
      <c r="K58" s="44">
        <v>665445</v>
      </c>
      <c r="L58" s="44">
        <v>1650</v>
      </c>
      <c r="M58" s="45">
        <f t="shared" si="3"/>
        <v>0.9770422167625116</v>
      </c>
      <c r="N58" s="45">
        <f t="shared" si="4"/>
        <v>0.16610309765902104</v>
      </c>
      <c r="O58" s="45">
        <f t="shared" si="5"/>
        <v>0.8857459648973355</v>
      </c>
    </row>
    <row r="59" spans="1:15" s="35" customFormat="1" ht="12.75" customHeight="1">
      <c r="A59" s="18"/>
      <c r="B59" s="19" t="s">
        <v>67</v>
      </c>
      <c r="C59" s="20"/>
      <c r="D59" s="32">
        <v>505838</v>
      </c>
      <c r="E59" s="32">
        <v>180078</v>
      </c>
      <c r="F59" s="32">
        <v>685916</v>
      </c>
      <c r="G59" s="32">
        <v>0</v>
      </c>
      <c r="H59" s="32">
        <v>0</v>
      </c>
      <c r="I59" s="32">
        <v>479780</v>
      </c>
      <c r="J59" s="32">
        <v>20761</v>
      </c>
      <c r="K59" s="32">
        <v>500541</v>
      </c>
      <c r="L59" s="32">
        <v>0</v>
      </c>
      <c r="M59" s="33">
        <f t="shared" si="3"/>
        <v>0.9484854834947157</v>
      </c>
      <c r="N59" s="33">
        <f t="shared" si="4"/>
        <v>0.11528893035240284</v>
      </c>
      <c r="O59" s="33">
        <f t="shared" si="5"/>
        <v>0.7297409595344037</v>
      </c>
    </row>
    <row r="60" spans="1:15" s="35" customFormat="1" ht="12.75" customHeight="1">
      <c r="A60" s="18"/>
      <c r="B60" s="19" t="s">
        <v>68</v>
      </c>
      <c r="C60" s="20"/>
      <c r="D60" s="32">
        <v>1156094</v>
      </c>
      <c r="E60" s="32">
        <v>275819</v>
      </c>
      <c r="F60" s="32">
        <v>1431913</v>
      </c>
      <c r="G60" s="32">
        <v>1974</v>
      </c>
      <c r="H60" s="32">
        <v>0</v>
      </c>
      <c r="I60" s="32">
        <v>1113104</v>
      </c>
      <c r="J60" s="32">
        <v>36089</v>
      </c>
      <c r="K60" s="32">
        <v>1149193</v>
      </c>
      <c r="L60" s="32">
        <v>1974</v>
      </c>
      <c r="M60" s="33">
        <f t="shared" si="3"/>
        <v>0.962814442424232</v>
      </c>
      <c r="N60" s="33">
        <f t="shared" si="4"/>
        <v>0.1308430528716296</v>
      </c>
      <c r="O60" s="33">
        <f t="shared" si="5"/>
        <v>0.8025578369635585</v>
      </c>
    </row>
    <row r="61" spans="1:15" s="35" customFormat="1" ht="12.75" customHeight="1">
      <c r="A61" s="18"/>
      <c r="B61" s="19" t="s">
        <v>69</v>
      </c>
      <c r="C61" s="20"/>
      <c r="D61" s="32">
        <v>373811</v>
      </c>
      <c r="E61" s="32">
        <v>39621</v>
      </c>
      <c r="F61" s="32">
        <v>413432</v>
      </c>
      <c r="G61" s="32">
        <v>843</v>
      </c>
      <c r="H61" s="32">
        <v>0</v>
      </c>
      <c r="I61" s="32">
        <v>361250</v>
      </c>
      <c r="J61" s="32">
        <v>5591</v>
      </c>
      <c r="K61" s="32">
        <v>366841</v>
      </c>
      <c r="L61" s="32">
        <v>843</v>
      </c>
      <c r="M61" s="33">
        <f t="shared" si="3"/>
        <v>0.9663974575387028</v>
      </c>
      <c r="N61" s="33">
        <f t="shared" si="4"/>
        <v>0.14111203654627597</v>
      </c>
      <c r="O61" s="33">
        <f t="shared" si="5"/>
        <v>0.8873067396814954</v>
      </c>
    </row>
    <row r="62" spans="1:15" s="35" customFormat="1" ht="12.75" customHeight="1">
      <c r="A62" s="18"/>
      <c r="B62" s="19" t="s">
        <v>70</v>
      </c>
      <c r="C62" s="20"/>
      <c r="D62" s="32">
        <v>170404</v>
      </c>
      <c r="E62" s="32">
        <v>26229</v>
      </c>
      <c r="F62" s="32">
        <v>196633</v>
      </c>
      <c r="G62" s="32">
        <v>117</v>
      </c>
      <c r="H62" s="32">
        <v>0</v>
      </c>
      <c r="I62" s="32">
        <v>164977</v>
      </c>
      <c r="J62" s="32">
        <v>3978</v>
      </c>
      <c r="K62" s="32">
        <v>168955</v>
      </c>
      <c r="L62" s="32">
        <v>117</v>
      </c>
      <c r="M62" s="33">
        <f t="shared" si="3"/>
        <v>0.9681521560526748</v>
      </c>
      <c r="N62" s="33">
        <f t="shared" si="4"/>
        <v>0.15166418849365207</v>
      </c>
      <c r="O62" s="33">
        <f t="shared" si="5"/>
        <v>0.8592403106294467</v>
      </c>
    </row>
    <row r="63" spans="1:15" s="35" customFormat="1" ht="12.75" customHeight="1">
      <c r="A63" s="41"/>
      <c r="B63" s="42" t="s">
        <v>71</v>
      </c>
      <c r="C63" s="43"/>
      <c r="D63" s="44">
        <v>1523590</v>
      </c>
      <c r="E63" s="44">
        <v>421908</v>
      </c>
      <c r="F63" s="44">
        <v>1945498</v>
      </c>
      <c r="G63" s="44">
        <v>10301</v>
      </c>
      <c r="H63" s="44">
        <v>0</v>
      </c>
      <c r="I63" s="44">
        <v>1459234</v>
      </c>
      <c r="J63" s="44">
        <v>58151</v>
      </c>
      <c r="K63" s="44">
        <v>1517385</v>
      </c>
      <c r="L63" s="44">
        <v>10301</v>
      </c>
      <c r="M63" s="45">
        <f t="shared" si="3"/>
        <v>0.9577602898417553</v>
      </c>
      <c r="N63" s="45">
        <f t="shared" si="4"/>
        <v>0.13782862614598443</v>
      </c>
      <c r="O63" s="45">
        <f t="shared" si="5"/>
        <v>0.7799468310941466</v>
      </c>
    </row>
    <row r="64" spans="1:15" s="35" customFormat="1" ht="12.75" customHeight="1">
      <c r="A64" s="18"/>
      <c r="B64" s="19" t="s">
        <v>72</v>
      </c>
      <c r="C64" s="20"/>
      <c r="D64" s="32">
        <v>7798007</v>
      </c>
      <c r="E64" s="32">
        <v>370154</v>
      </c>
      <c r="F64" s="32">
        <v>8168161</v>
      </c>
      <c r="G64" s="32">
        <v>57646</v>
      </c>
      <c r="H64" s="32">
        <v>0</v>
      </c>
      <c r="I64" s="32">
        <v>7710587</v>
      </c>
      <c r="J64" s="32">
        <v>76256</v>
      </c>
      <c r="K64" s="32">
        <v>7786843</v>
      </c>
      <c r="L64" s="32">
        <v>57646</v>
      </c>
      <c r="M64" s="33">
        <f t="shared" si="3"/>
        <v>0.9887894432513333</v>
      </c>
      <c r="N64" s="33">
        <f t="shared" si="4"/>
        <v>0.2060115519486484</v>
      </c>
      <c r="O64" s="33">
        <f t="shared" si="5"/>
        <v>0.9533165421200684</v>
      </c>
    </row>
    <row r="65" spans="1:15" s="35" customFormat="1" ht="12.75" customHeight="1">
      <c r="A65" s="18"/>
      <c r="B65" s="19" t="s">
        <v>73</v>
      </c>
      <c r="C65" s="20"/>
      <c r="D65" s="32">
        <v>1959234</v>
      </c>
      <c r="E65" s="32">
        <v>268712</v>
      </c>
      <c r="F65" s="32">
        <v>2227946</v>
      </c>
      <c r="G65" s="32">
        <v>4962</v>
      </c>
      <c r="H65" s="32">
        <v>0</v>
      </c>
      <c r="I65" s="32">
        <v>1911481</v>
      </c>
      <c r="J65" s="32">
        <v>57247</v>
      </c>
      <c r="K65" s="32">
        <v>1968728</v>
      </c>
      <c r="L65" s="32">
        <v>4942</v>
      </c>
      <c r="M65" s="33">
        <f t="shared" si="3"/>
        <v>0.975626699005836</v>
      </c>
      <c r="N65" s="33">
        <f t="shared" si="4"/>
        <v>0.21304221620173272</v>
      </c>
      <c r="O65" s="33">
        <f t="shared" si="5"/>
        <v>0.8836515786289255</v>
      </c>
    </row>
    <row r="66" spans="1:15" s="35" customFormat="1" ht="12.75" customHeight="1">
      <c r="A66" s="18"/>
      <c r="B66" s="19" t="s">
        <v>74</v>
      </c>
      <c r="C66" s="20"/>
      <c r="D66" s="32">
        <v>714159</v>
      </c>
      <c r="E66" s="32">
        <v>52557</v>
      </c>
      <c r="F66" s="32">
        <v>766716</v>
      </c>
      <c r="G66" s="32">
        <v>0</v>
      </c>
      <c r="H66" s="32">
        <v>0</v>
      </c>
      <c r="I66" s="32">
        <v>703330</v>
      </c>
      <c r="J66" s="32">
        <v>7625</v>
      </c>
      <c r="K66" s="32">
        <v>710955</v>
      </c>
      <c r="L66" s="32">
        <v>0</v>
      </c>
      <c r="M66" s="33">
        <f t="shared" si="3"/>
        <v>0.9848367100323597</v>
      </c>
      <c r="N66" s="33">
        <f t="shared" si="4"/>
        <v>0.14508057918069905</v>
      </c>
      <c r="O66" s="33">
        <f t="shared" si="5"/>
        <v>0.927272940697729</v>
      </c>
    </row>
    <row r="67" spans="1:15" s="35" customFormat="1" ht="12.75" customHeight="1">
      <c r="A67" s="18"/>
      <c r="B67" s="19" t="s">
        <v>75</v>
      </c>
      <c r="C67" s="20"/>
      <c r="D67" s="32">
        <v>707047</v>
      </c>
      <c r="E67" s="32">
        <v>50913</v>
      </c>
      <c r="F67" s="32">
        <v>757960</v>
      </c>
      <c r="G67" s="32">
        <v>0</v>
      </c>
      <c r="H67" s="32">
        <v>0</v>
      </c>
      <c r="I67" s="32">
        <v>694463</v>
      </c>
      <c r="J67" s="32">
        <v>12012</v>
      </c>
      <c r="K67" s="32">
        <v>706475</v>
      </c>
      <c r="L67" s="32">
        <v>0</v>
      </c>
      <c r="M67" s="33">
        <f t="shared" si="3"/>
        <v>0.9822020318309815</v>
      </c>
      <c r="N67" s="33">
        <f t="shared" si="4"/>
        <v>0.2359318838017795</v>
      </c>
      <c r="O67" s="33">
        <f t="shared" si="5"/>
        <v>0.9320742519394163</v>
      </c>
    </row>
    <row r="68" spans="1:15" ht="12.75" customHeight="1">
      <c r="A68" s="26"/>
      <c r="B68" s="27" t="s">
        <v>76</v>
      </c>
      <c r="C68" s="28"/>
      <c r="D68" s="46">
        <v>1560721</v>
      </c>
      <c r="E68" s="46">
        <v>275425</v>
      </c>
      <c r="F68" s="46">
        <v>1836146</v>
      </c>
      <c r="G68" s="46">
        <v>0</v>
      </c>
      <c r="H68" s="46">
        <v>0</v>
      </c>
      <c r="I68" s="46">
        <v>1520044</v>
      </c>
      <c r="J68" s="46">
        <v>44188</v>
      </c>
      <c r="K68" s="46">
        <v>1564232</v>
      </c>
      <c r="L68" s="46">
        <v>0</v>
      </c>
      <c r="M68" s="47">
        <f t="shared" si="3"/>
        <v>0.9739370457628237</v>
      </c>
      <c r="N68" s="47">
        <f t="shared" si="4"/>
        <v>0.160435690296814</v>
      </c>
      <c r="O68" s="47">
        <f t="shared" si="5"/>
        <v>0.8519104689932064</v>
      </c>
    </row>
    <row r="69" spans="1:15" s="6" customFormat="1" ht="12.75" customHeight="1">
      <c r="A69" s="18"/>
      <c r="B69" s="19" t="s">
        <v>77</v>
      </c>
      <c r="C69" s="20"/>
      <c r="D69" s="48">
        <f aca="true" t="shared" si="6" ref="D69:L69">SUM(D9:D10)</f>
        <v>374016204</v>
      </c>
      <c r="E69" s="48">
        <f t="shared" si="6"/>
        <v>15384160</v>
      </c>
      <c r="F69" s="48">
        <f t="shared" si="6"/>
        <v>389400364</v>
      </c>
      <c r="G69" s="48">
        <f t="shared" si="6"/>
        <v>6648858</v>
      </c>
      <c r="H69" s="48">
        <f t="shared" si="6"/>
        <v>0</v>
      </c>
      <c r="I69" s="48">
        <f t="shared" si="6"/>
        <v>368667548</v>
      </c>
      <c r="J69" s="48">
        <f t="shared" si="6"/>
        <v>4192302</v>
      </c>
      <c r="K69" s="48">
        <f t="shared" si="6"/>
        <v>372859850</v>
      </c>
      <c r="L69" s="48">
        <f t="shared" si="6"/>
        <v>6642352</v>
      </c>
      <c r="M69" s="49">
        <f t="shared" si="3"/>
        <v>0.98569940033935</v>
      </c>
      <c r="N69" s="49">
        <f t="shared" si="4"/>
        <v>0.27250769622780835</v>
      </c>
      <c r="O69" s="49">
        <f t="shared" si="5"/>
        <v>0.9575231162341697</v>
      </c>
    </row>
    <row r="70" spans="1:15" s="6" customFormat="1" ht="12.75" customHeight="1">
      <c r="A70" s="18"/>
      <c r="B70" s="19" t="s">
        <v>78</v>
      </c>
      <c r="C70" s="20"/>
      <c r="D70" s="50">
        <f aca="true" t="shared" si="7" ref="D70:L70">SUM(D11:D36)</f>
        <v>207749159</v>
      </c>
      <c r="E70" s="50">
        <f t="shared" si="7"/>
        <v>20474684</v>
      </c>
      <c r="F70" s="50">
        <f t="shared" si="7"/>
        <v>228223843</v>
      </c>
      <c r="G70" s="50">
        <f t="shared" si="7"/>
        <v>4269205</v>
      </c>
      <c r="H70" s="50">
        <f t="shared" si="7"/>
        <v>144767</v>
      </c>
      <c r="I70" s="50">
        <f t="shared" si="7"/>
        <v>203680611</v>
      </c>
      <c r="J70" s="50">
        <f t="shared" si="7"/>
        <v>3342008</v>
      </c>
      <c r="K70" s="50">
        <f t="shared" si="7"/>
        <v>207022619</v>
      </c>
      <c r="L70" s="50">
        <f t="shared" si="7"/>
        <v>4193919</v>
      </c>
      <c r="M70" s="33">
        <f t="shared" si="3"/>
        <v>0.9804160554989299</v>
      </c>
      <c r="N70" s="33">
        <f t="shared" si="4"/>
        <v>0.16322635309047992</v>
      </c>
      <c r="O70" s="33">
        <f t="shared" si="5"/>
        <v>0.9071033783266895</v>
      </c>
    </row>
    <row r="71" spans="1:15" s="6" customFormat="1" ht="12.75" customHeight="1">
      <c r="A71" s="18"/>
      <c r="B71" s="19" t="s">
        <v>79</v>
      </c>
      <c r="C71" s="20"/>
      <c r="D71" s="50">
        <f aca="true" t="shared" si="8" ref="D71:L71">SUM(D37:D68)</f>
        <v>68593254</v>
      </c>
      <c r="E71" s="50">
        <f t="shared" si="8"/>
        <v>6368011</v>
      </c>
      <c r="F71" s="50">
        <f t="shared" si="8"/>
        <v>74961265</v>
      </c>
      <c r="G71" s="50">
        <f t="shared" si="8"/>
        <v>689699</v>
      </c>
      <c r="H71" s="50">
        <f t="shared" si="8"/>
        <v>0</v>
      </c>
      <c r="I71" s="50">
        <f t="shared" si="8"/>
        <v>67239392</v>
      </c>
      <c r="J71" s="50">
        <f t="shared" si="8"/>
        <v>1243361</v>
      </c>
      <c r="K71" s="50">
        <f t="shared" si="8"/>
        <v>68482753</v>
      </c>
      <c r="L71" s="50">
        <f t="shared" si="8"/>
        <v>684921</v>
      </c>
      <c r="M71" s="33">
        <f t="shared" si="3"/>
        <v>0.9802624613784907</v>
      </c>
      <c r="N71" s="33">
        <f t="shared" si="4"/>
        <v>0.19525107604242517</v>
      </c>
      <c r="O71" s="33">
        <f t="shared" si="5"/>
        <v>0.9135752044739373</v>
      </c>
    </row>
    <row r="72" spans="1:15" s="6" customFormat="1" ht="12.75" customHeight="1">
      <c r="A72" s="26"/>
      <c r="B72" s="27" t="s">
        <v>80</v>
      </c>
      <c r="C72" s="28"/>
      <c r="D72" s="51">
        <f aca="true" t="shared" si="9" ref="D72:L72">SUM(D9:D68)</f>
        <v>650358617</v>
      </c>
      <c r="E72" s="51">
        <f t="shared" si="9"/>
        <v>42226855</v>
      </c>
      <c r="F72" s="51">
        <f t="shared" si="9"/>
        <v>692585472</v>
      </c>
      <c r="G72" s="51">
        <f t="shared" si="9"/>
        <v>11607762</v>
      </c>
      <c r="H72" s="51">
        <f t="shared" si="9"/>
        <v>144767</v>
      </c>
      <c r="I72" s="51">
        <f t="shared" si="9"/>
        <v>639587551</v>
      </c>
      <c r="J72" s="51">
        <f t="shared" si="9"/>
        <v>8777671</v>
      </c>
      <c r="K72" s="51">
        <f t="shared" si="9"/>
        <v>648365222</v>
      </c>
      <c r="L72" s="51">
        <f t="shared" si="9"/>
        <v>11521192</v>
      </c>
      <c r="M72" s="47">
        <f t="shared" si="3"/>
        <v>0.9834382666448164</v>
      </c>
      <c r="N72" s="47">
        <f t="shared" si="4"/>
        <v>0.20786939969836732</v>
      </c>
      <c r="O72" s="47">
        <f t="shared" si="5"/>
        <v>0.9361519237873935</v>
      </c>
    </row>
  </sheetData>
  <mergeCells count="4">
    <mergeCell ref="B5:B8"/>
    <mergeCell ref="I5:L5"/>
    <mergeCell ref="D5:H5"/>
    <mergeCell ref="M5:O5"/>
  </mergeCells>
  <printOptions/>
  <pageMargins left="0.5905511811023623" right="0.5905511811023623" top="0.5905511811023623" bottom="0.5905511811023623" header="0.31496062992125984" footer="0.31496062992125984"/>
  <pageSetup errors="blank" firstPageNumber="181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2011-11-24T00:56:51Z</cp:lastPrinted>
  <dcterms:created xsi:type="dcterms:W3CDTF">2010-11-09T05:06:49Z</dcterms:created>
  <dcterms:modified xsi:type="dcterms:W3CDTF">2011-11-24T00:56:52Z</dcterms:modified>
  <cp:category/>
  <cp:version/>
  <cp:contentType/>
  <cp:contentStatus/>
</cp:coreProperties>
</file>