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07-1（概家）" sheetId="1" r:id="rId1"/>
    <sheet name="07-2（概家）" sheetId="2" r:id="rId2"/>
  </sheets>
  <externalReferences>
    <externalReference r:id="rId5"/>
  </externalReferences>
  <definedNames>
    <definedName name="_" localSheetId="1">#REF!</definedName>
    <definedName name="_">#REF!</definedName>
    <definedName name="【概12_1】Q_24_木造家屋に関する調_クエリ1">#REF!</definedName>
    <definedName name="【概12_2】Q_24_木造家屋に関する調">#REF!</definedName>
    <definedName name="\P" localSheetId="1">#REF!</definedName>
    <definedName name="\P">#REF!</definedName>
    <definedName name="\Q" localSheetId="1">#REF!</definedName>
    <definedName name="\Q">#REF!</definedName>
    <definedName name="\X" localSheetId="1">#REF!</definedName>
    <definedName name="\X">#REF!</definedName>
    <definedName name="12_1木造家屋に関する調（総括）">#REF!</definedName>
    <definedName name="12_2木造家屋に関する調（市町村別）">#REF!</definedName>
    <definedName name="H24概12_1BD">#REF!</definedName>
    <definedName name="H24概12_2BD">#REF!</definedName>
    <definedName name="_xlnm.Print_Area" localSheetId="1">'07-2（概家）'!$A$1:$O$71</definedName>
    <definedName name="Q_24_木造家屋に関する調" localSheetId="1">#REF!</definedName>
    <definedName name="Q_24_木造家屋に関する調">#REF!</definedName>
    <definedName name="印刷マクロ" localSheetId="1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<sst xmlns="http://schemas.openxmlformats.org/spreadsheetml/2006/main" count="169" uniqueCount="129">
  <si>
    <t>法定免税</t>
  </si>
  <si>
    <t>点未満の</t>
  </si>
  <si>
    <t>もの</t>
  </si>
  <si>
    <t xml:space="preserve"> 家 屋 の 種 類</t>
  </si>
  <si>
    <t>(ｲ)</t>
  </si>
  <si>
    <t>(ﾛ)</t>
  </si>
  <si>
    <t>(ﾊ)</t>
  </si>
  <si>
    <t xml:space="preserve">  </t>
  </si>
  <si>
    <t>(ﾆ/ｲ)</t>
  </si>
  <si>
    <t>(ﾎ/ﾛ)</t>
  </si>
  <si>
    <t>(ﾍ/ﾊ)</t>
  </si>
  <si>
    <t>(ﾆ)</t>
  </si>
  <si>
    <t>(ﾎ)</t>
  </si>
  <si>
    <t>(ﾍ)</t>
  </si>
  <si>
    <t xml:space="preserve">区   分 </t>
  </si>
  <si>
    <t>棟　　　　数  　 (棟)</t>
  </si>
  <si>
    <t>床　　面　　積　　（㎡）</t>
  </si>
  <si>
    <t>法定免税</t>
  </si>
  <si>
    <t>総　 数</t>
  </si>
  <si>
    <t>点以上の</t>
  </si>
  <si>
    <t>総   数</t>
  </si>
  <si>
    <t>点未満の</t>
  </si>
  <si>
    <t>もの</t>
  </si>
  <si>
    <t>専用住宅</t>
  </si>
  <si>
    <t>共同住宅 ･ 寄宿舎</t>
  </si>
  <si>
    <t>併用住宅</t>
  </si>
  <si>
    <t>住宅部分</t>
  </si>
  <si>
    <t>その他の用の部分</t>
  </si>
  <si>
    <t>小　計（注1）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</si>
  <si>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</si>
  <si>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</si>
  <si>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</si>
  <si>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</si>
  <si>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</si>
  <si>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</si>
  <si>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</si>
  <si>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附属家</t>
  </si>
  <si>
    <t>合計</t>
  </si>
  <si>
    <t>決　　定　　価　　格　　（千円）</t>
  </si>
  <si>
    <t>単位当たり価格（円）</t>
  </si>
  <si>
    <t>法定免税</t>
  </si>
  <si>
    <t>総　 額</t>
  </si>
  <si>
    <t>　(注1) 棟数については住宅部分の数値</t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</si>
  <si>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</si>
  <si>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</si>
  <si>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</si>
  <si>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</si>
  <si>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</si>
  <si>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</si>
  <si>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</si>
  <si>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</si>
  <si>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</si>
  <si>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</si>
  <si>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</si>
  <si>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</si>
  <si>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</si>
  <si>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</si>
  <si>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</si>
  <si>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</si>
  <si>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</si>
  <si>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</si>
  <si>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</si>
  <si>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</si>
  <si>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</si>
  <si>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</si>
  <si>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</si>
  <si>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</si>
  <si>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</si>
  <si>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</si>
  <si>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</si>
  <si>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</si>
  <si>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</si>
  <si>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</si>
  <si>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</si>
  <si>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</si>
  <si>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</si>
  <si>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</si>
  <si>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</si>
  <si>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</si>
  <si>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</si>
  <si>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</si>
  <si>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</si>
  <si>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</si>
  <si>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</si>
  <si>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</si>
  <si>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</si>
  <si>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</si>
  <si>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</si>
  <si>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</si>
  <si>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</si>
  <si>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</si>
  <si>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</si>
  <si>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</si>
  <si>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</si>
  <si>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</si>
  <si>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</si>
  <si>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</si>
  <si>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</si>
  <si>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</si>
  <si>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</si>
  <si>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</si>
  <si>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</si>
  <si>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</si>
  <si>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</si>
  <si>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</si>
  <si>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棟　　　　数  　 (棟)</t>
  </si>
  <si>
    <t>床　　　面　　　積　　(㎡)</t>
  </si>
  <si>
    <t>決　　定　　価　　格　　（千円）</t>
  </si>
  <si>
    <t>単位当たり価格（円）</t>
  </si>
  <si>
    <t>総　 数</t>
  </si>
  <si>
    <t xml:space="preserve"> 法定免税点未満</t>
  </si>
  <si>
    <t xml:space="preserve"> 法定免税点以上</t>
  </si>
  <si>
    <t xml:space="preserve"> 法定免税点未満</t>
  </si>
  <si>
    <t xml:space="preserve"> 法定免税点以上</t>
  </si>
  <si>
    <t xml:space="preserve"> のもの    </t>
  </si>
  <si>
    <t xml:space="preserve"> のもの </t>
  </si>
  <si>
    <t xml:space="preserve"> のもの     (ﾛ)</t>
  </si>
  <si>
    <t xml:space="preserve"> のもの 　　(ﾊ)</t>
  </si>
  <si>
    <t xml:space="preserve"> のもの     (ﾎ)</t>
  </si>
  <si>
    <t xml:space="preserve"> のもの 　　(ﾍ)</t>
  </si>
  <si>
    <t>都市計</t>
  </si>
  <si>
    <t>町村計</t>
  </si>
  <si>
    <t>県計</t>
  </si>
  <si>
    <t>その２　家屋に関する概要調書</t>
  </si>
  <si>
    <t>７　木造家屋に関する調</t>
  </si>
  <si>
    <t>　（１）総　括</t>
  </si>
  <si>
    <t>　(２)市町村別</t>
  </si>
  <si>
    <t>（つづき）</t>
  </si>
  <si>
    <t>平成２４年度固定資産の価格等に関する概要調書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</si>
</sst>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%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0%"/>
    <numFmt numFmtId="188" formatCode="0.0%"/>
  </numFmts>
  <fonts count="16"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22">
    <xf numFmtId="0" fontId="0" fillId="0" borderId="0" xfId="0" applyAlignment="1">
      <alignment vertical="center"/>
    </xf>
    <xf numFmtId="0" fontId="6" fillId="0" borderId="0" xfId="22" applyNumberFormat="1" applyFont="1" applyAlignment="1" applyProtection="1">
      <alignment vertical="center"/>
      <protection/>
    </xf>
    <xf numFmtId="0" fontId="7" fillId="0" borderId="0" xfId="22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1" xfId="22" applyNumberFormat="1" applyFont="1" applyBorder="1" applyAlignment="1" applyProtection="1">
      <alignment horizontal="left" vertical="center"/>
      <protection/>
    </xf>
    <xf numFmtId="0" fontId="7" fillId="0" borderId="2" xfId="22" applyNumberFormat="1" applyFont="1" applyBorder="1" applyAlignment="1" applyProtection="1">
      <alignment horizontal="right" vertical="center"/>
      <protection/>
    </xf>
    <xf numFmtId="0" fontId="7" fillId="0" borderId="3" xfId="22" applyNumberFormat="1" applyFont="1" applyBorder="1" applyAlignment="1" applyProtection="1">
      <alignment vertical="center"/>
      <protection/>
    </xf>
    <xf numFmtId="0" fontId="7" fillId="0" borderId="0" xfId="22" applyNumberFormat="1" applyFont="1" applyBorder="1" applyAlignment="1" applyProtection="1">
      <alignment vertical="center"/>
      <protection/>
    </xf>
    <xf numFmtId="0" fontId="7" fillId="0" borderId="4" xfId="22" applyNumberFormat="1" applyFont="1" applyBorder="1" applyAlignment="1" applyProtection="1">
      <alignment horizontal="center" vertical="center"/>
      <protection/>
    </xf>
    <xf numFmtId="0" fontId="7" fillId="0" borderId="5" xfId="22" applyNumberFormat="1" applyFont="1" applyBorder="1" applyAlignment="1" applyProtection="1">
      <alignment horizontal="center" vertical="center"/>
      <protection/>
    </xf>
    <xf numFmtId="0" fontId="7" fillId="0" borderId="6" xfId="22" applyNumberFormat="1" applyFont="1" applyBorder="1" applyAlignment="1" applyProtection="1">
      <alignment horizontal="center" vertical="center"/>
      <protection/>
    </xf>
    <xf numFmtId="0" fontId="7" fillId="0" borderId="4" xfId="22" applyNumberFormat="1" applyFont="1" applyBorder="1" applyAlignment="1" applyProtection="1">
      <alignment vertical="center"/>
      <protection/>
    </xf>
    <xf numFmtId="0" fontId="7" fillId="0" borderId="6" xfId="22" applyNumberFormat="1" applyFont="1" applyBorder="1" applyAlignment="1" applyProtection="1">
      <alignment horizontal="right" vertical="center"/>
      <protection/>
    </xf>
    <xf numFmtId="38" fontId="7" fillId="0" borderId="7" xfId="17" applyFont="1" applyBorder="1" applyAlignment="1" applyProtection="1">
      <alignment vertical="center"/>
      <protection/>
    </xf>
    <xf numFmtId="0" fontId="7" fillId="0" borderId="8" xfId="22" applyNumberFormat="1" applyFont="1" applyBorder="1" applyAlignment="1" applyProtection="1">
      <alignment horizontal="distributed" vertical="center" indent="1"/>
      <protection/>
    </xf>
    <xf numFmtId="0" fontId="9" fillId="0" borderId="8" xfId="22" applyNumberFormat="1" applyFont="1" applyBorder="1" applyAlignment="1" applyProtection="1">
      <alignment horizontal="distributed" vertical="center" indent="1"/>
      <protection/>
    </xf>
    <xf numFmtId="0" fontId="7" fillId="0" borderId="4" xfId="22" applyNumberFormat="1" applyFont="1" applyBorder="1" applyAlignment="1" applyProtection="1">
      <alignment horizontal="distributed" vertical="center" indent="1"/>
      <protection/>
    </xf>
    <xf numFmtId="38" fontId="10" fillId="0" borderId="7" xfId="17" applyFont="1" applyBorder="1" applyAlignment="1">
      <alignment vertical="center"/>
    </xf>
    <xf numFmtId="0" fontId="3" fillId="0" borderId="0" xfId="24" applyNumberFormat="1" quotePrefix="1">
      <alignment/>
      <protection/>
    </xf>
    <xf numFmtId="0" fontId="7" fillId="0" borderId="9" xfId="22" applyNumberFormat="1" applyFont="1" applyBorder="1" applyAlignment="1" applyProtection="1">
      <alignment horizontal="center" vertical="center"/>
      <protection/>
    </xf>
    <xf numFmtId="0" fontId="7" fillId="0" borderId="10" xfId="22" applyNumberFormat="1" applyFont="1" applyBorder="1" applyAlignment="1" applyProtection="1">
      <alignment vertical="center"/>
      <protection/>
    </xf>
    <xf numFmtId="0" fontId="7" fillId="0" borderId="11" xfId="22" applyNumberFormat="1" applyFont="1" applyBorder="1" applyAlignment="1" applyProtection="1">
      <alignment vertical="center"/>
      <protection/>
    </xf>
    <xf numFmtId="0" fontId="7" fillId="0" borderId="12" xfId="22" applyNumberFormat="1" applyFont="1" applyBorder="1" applyAlignment="1" applyProtection="1">
      <alignment vertical="center"/>
      <protection/>
    </xf>
    <xf numFmtId="0" fontId="7" fillId="0" borderId="9" xfId="22" applyNumberFormat="1" applyFont="1" applyBorder="1" applyAlignment="1" applyProtection="1">
      <alignment horizontal="right" vertical="center"/>
      <protection/>
    </xf>
    <xf numFmtId="37" fontId="10" fillId="0" borderId="7" xfId="22" applyFont="1" applyBorder="1" applyAlignment="1" applyProtection="1">
      <alignment vertical="center"/>
      <protection/>
    </xf>
    <xf numFmtId="38" fontId="7" fillId="0" borderId="0" xfId="17" applyFont="1" applyAlignment="1" applyProtection="1">
      <alignment vertical="center"/>
      <protection/>
    </xf>
    <xf numFmtId="38" fontId="3" fillId="0" borderId="0" xfId="17" applyFont="1" applyAlignment="1">
      <alignment vertical="center"/>
    </xf>
    <xf numFmtId="38" fontId="7" fillId="0" borderId="0" xfId="22" applyNumberFormat="1" applyFont="1" applyAlignment="1" applyProtection="1">
      <alignment vertical="center"/>
      <protection/>
    </xf>
    <xf numFmtId="0" fontId="11" fillId="0" borderId="0" xfId="22" applyNumberFormat="1" applyFont="1" applyAlignment="1">
      <alignment vertical="center"/>
      <protection/>
    </xf>
    <xf numFmtId="0" fontId="13" fillId="0" borderId="0" xfId="23" applyNumberFormat="1" applyFont="1" applyAlignment="1" applyProtection="1">
      <alignment vertical="center"/>
      <protection/>
    </xf>
    <xf numFmtId="0" fontId="13" fillId="0" borderId="0" xfId="23" applyNumberFormat="1" applyFont="1" applyAlignment="1">
      <alignment vertical="center"/>
      <protection/>
    </xf>
    <xf numFmtId="0" fontId="13" fillId="0" borderId="1" xfId="23" applyNumberFormat="1" applyFont="1" applyBorder="1" applyAlignment="1" applyProtection="1">
      <alignment horizontal="right" vertical="center"/>
      <protection/>
    </xf>
    <xf numFmtId="0" fontId="13" fillId="0" borderId="13" xfId="23" applyNumberFormat="1" applyFont="1" applyBorder="1" applyAlignment="1" applyProtection="1">
      <alignment horizontal="right" vertical="center"/>
      <protection/>
    </xf>
    <xf numFmtId="0" fontId="13" fillId="0" borderId="3" xfId="23" applyNumberFormat="1" applyFont="1" applyBorder="1" applyAlignment="1" applyProtection="1">
      <alignment vertical="center"/>
      <protection/>
    </xf>
    <xf numFmtId="0" fontId="13" fillId="0" borderId="14" xfId="23" applyNumberFormat="1" applyFont="1" applyBorder="1" applyAlignment="1" applyProtection="1">
      <alignment vertical="center"/>
      <protection/>
    </xf>
    <xf numFmtId="0" fontId="13" fillId="0" borderId="4" xfId="23" applyNumberFormat="1" applyFont="1" applyBorder="1" applyAlignment="1" applyProtection="1">
      <alignment horizontal="center" vertical="center"/>
      <protection/>
    </xf>
    <xf numFmtId="0" fontId="13" fillId="0" borderId="4" xfId="23" applyNumberFormat="1" applyFont="1" applyBorder="1" applyAlignment="1" applyProtection="1">
      <alignment vertical="center"/>
      <protection/>
    </xf>
    <xf numFmtId="0" fontId="13" fillId="0" borderId="15" xfId="23" applyNumberFormat="1" applyFont="1" applyBorder="1" applyAlignment="1" applyProtection="1">
      <alignment horizontal="left" vertical="center"/>
      <protection/>
    </xf>
    <xf numFmtId="0" fontId="13" fillId="0" borderId="9" xfId="23" applyNumberFormat="1" applyFont="1" applyBorder="1" applyAlignment="1" applyProtection="1">
      <alignment horizontal="center" vertical="center"/>
      <protection/>
    </xf>
    <xf numFmtId="0" fontId="13" fillId="0" borderId="9" xfId="23" applyNumberFormat="1" applyFont="1" applyBorder="1" applyAlignment="1" applyProtection="1">
      <alignment vertical="center"/>
      <protection/>
    </xf>
    <xf numFmtId="0" fontId="14" fillId="0" borderId="16" xfId="23" applyNumberFormat="1" applyFont="1" applyBorder="1" applyAlignment="1" applyProtection="1">
      <alignment horizontal="center" vertical="center"/>
      <protection/>
    </xf>
    <xf numFmtId="0" fontId="14" fillId="0" borderId="6" xfId="23" applyNumberFormat="1" applyFont="1" applyBorder="1" applyAlignment="1" applyProtection="1">
      <alignment horizontal="center" vertical="center"/>
      <protection/>
    </xf>
    <xf numFmtId="0" fontId="13" fillId="0" borderId="11" xfId="23" applyNumberFormat="1" applyFont="1" applyBorder="1" applyAlignment="1" applyProtection="1">
      <alignment vertical="center"/>
      <protection/>
    </xf>
    <xf numFmtId="0" fontId="13" fillId="0" borderId="17" xfId="23" applyNumberFormat="1" applyFont="1" applyBorder="1" applyAlignment="1" applyProtection="1">
      <alignment vertical="center"/>
      <protection/>
    </xf>
    <xf numFmtId="0" fontId="13" fillId="0" borderId="8" xfId="23" applyNumberFormat="1" applyFont="1" applyBorder="1" applyAlignment="1" applyProtection="1">
      <alignment vertical="center"/>
      <protection/>
    </xf>
    <xf numFmtId="0" fontId="13" fillId="0" borderId="18" xfId="23" applyNumberFormat="1" applyFont="1" applyBorder="1" applyAlignment="1" applyProtection="1">
      <alignment horizontal="right" vertical="center"/>
      <protection/>
    </xf>
    <xf numFmtId="0" fontId="13" fillId="0" borderId="18" xfId="23" applyNumberFormat="1" applyFont="1" applyBorder="1" applyAlignment="1" applyProtection="1">
      <alignment vertical="center"/>
      <protection/>
    </xf>
    <xf numFmtId="0" fontId="13" fillId="0" borderId="18" xfId="23" applyNumberFormat="1" applyFont="1" applyBorder="1" applyAlignment="1" applyProtection="1">
      <alignment horizontal="left" vertical="center"/>
      <protection/>
    </xf>
    <xf numFmtId="0" fontId="13" fillId="0" borderId="4" xfId="23" applyNumberFormat="1" applyFont="1" applyBorder="1" applyAlignment="1" applyProtection="1">
      <alignment horizontal="right" vertical="center"/>
      <protection/>
    </xf>
    <xf numFmtId="0" fontId="13" fillId="0" borderId="12" xfId="23" applyNumberFormat="1" applyFont="1" applyBorder="1" applyAlignment="1" applyProtection="1">
      <alignment vertical="center"/>
      <protection/>
    </xf>
    <xf numFmtId="0" fontId="13" fillId="0" borderId="19" xfId="23" applyNumberFormat="1" applyFont="1" applyBorder="1" applyAlignment="1" applyProtection="1">
      <alignment vertical="center"/>
      <protection/>
    </xf>
    <xf numFmtId="37" fontId="10" fillId="0" borderId="1" xfId="21" applyFont="1" applyBorder="1" applyAlignment="1" applyProtection="1">
      <alignment horizontal="center" vertical="center"/>
      <protection/>
    </xf>
    <xf numFmtId="0" fontId="7" fillId="0" borderId="2" xfId="25" applyFont="1" applyFill="1" applyBorder="1" applyAlignment="1">
      <alignment horizontal="distributed" vertical="center"/>
      <protection/>
    </xf>
    <xf numFmtId="37" fontId="10" fillId="0" borderId="20" xfId="21" applyFont="1" applyBorder="1" applyAlignment="1" applyProtection="1">
      <alignment horizontal="center" vertical="center"/>
      <protection/>
    </xf>
    <xf numFmtId="3" fontId="7" fillId="0" borderId="5" xfId="25" applyNumberFormat="1" applyFont="1" applyFill="1" applyBorder="1" applyAlignment="1" applyProtection="1">
      <alignment vertical="center"/>
      <protection locked="0"/>
    </xf>
    <xf numFmtId="37" fontId="10" fillId="0" borderId="3" xfId="21" applyFont="1" applyBorder="1" applyAlignment="1" applyProtection="1">
      <alignment horizontal="center" vertical="center"/>
      <protection/>
    </xf>
    <xf numFmtId="0" fontId="7" fillId="0" borderId="0" xfId="25" applyFont="1" applyFill="1" applyBorder="1" applyAlignment="1">
      <alignment horizontal="distributed" vertical="center"/>
      <protection/>
    </xf>
    <xf numFmtId="37" fontId="10" fillId="0" borderId="16" xfId="21" applyFont="1" applyBorder="1" applyAlignment="1" applyProtection="1">
      <alignment horizontal="center" vertical="center"/>
      <protection/>
    </xf>
    <xf numFmtId="3" fontId="7" fillId="0" borderId="6" xfId="25" applyNumberFormat="1" applyFont="1" applyFill="1" applyBorder="1" applyAlignment="1" applyProtection="1">
      <alignment vertical="center"/>
      <protection locked="0"/>
    </xf>
    <xf numFmtId="37" fontId="10" fillId="0" borderId="21" xfId="21" applyFont="1" applyBorder="1" applyAlignment="1" applyProtection="1">
      <alignment horizontal="center" vertical="center"/>
      <protection/>
    </xf>
    <xf numFmtId="0" fontId="7" fillId="0" borderId="22" xfId="25" applyFont="1" applyFill="1" applyBorder="1" applyAlignment="1">
      <alignment horizontal="distributed" vertical="center"/>
      <protection/>
    </xf>
    <xf numFmtId="37" fontId="10" fillId="0" borderId="23" xfId="21" applyFont="1" applyBorder="1" applyAlignment="1" applyProtection="1">
      <alignment horizontal="center" vertical="center"/>
      <protection/>
    </xf>
    <xf numFmtId="3" fontId="7" fillId="0" borderId="24" xfId="25" applyNumberFormat="1" applyFont="1" applyFill="1" applyBorder="1" applyAlignment="1" applyProtection="1">
      <alignment vertical="center"/>
      <protection locked="0"/>
    </xf>
    <xf numFmtId="37" fontId="10" fillId="0" borderId="3" xfId="21" applyFont="1" applyBorder="1" applyAlignment="1" applyProtection="1" quotePrefix="1">
      <alignment horizontal="center" vertical="center"/>
      <protection/>
    </xf>
    <xf numFmtId="37" fontId="10" fillId="0" borderId="16" xfId="21" applyFont="1" applyBorder="1" applyAlignment="1" applyProtection="1" quotePrefix="1">
      <alignment horizontal="center" vertical="center"/>
      <protection/>
    </xf>
    <xf numFmtId="37" fontId="10" fillId="0" borderId="25" xfId="21" applyFont="1" applyBorder="1" applyAlignment="1" applyProtection="1">
      <alignment horizontal="center" vertical="center"/>
      <protection/>
    </xf>
    <xf numFmtId="0" fontId="7" fillId="0" borderId="26" xfId="25" applyFont="1" applyFill="1" applyBorder="1" applyAlignment="1">
      <alignment horizontal="distributed" vertical="center"/>
      <protection/>
    </xf>
    <xf numFmtId="37" fontId="10" fillId="0" borderId="27" xfId="21" applyFont="1" applyBorder="1" applyAlignment="1" applyProtection="1">
      <alignment horizontal="center" vertical="center"/>
      <protection/>
    </xf>
    <xf numFmtId="3" fontId="7" fillId="0" borderId="28" xfId="25" applyNumberFormat="1" applyFont="1" applyFill="1" applyBorder="1" applyAlignment="1" applyProtection="1">
      <alignment vertical="center"/>
      <protection locked="0"/>
    </xf>
    <xf numFmtId="37" fontId="10" fillId="0" borderId="29" xfId="21" applyFont="1" applyBorder="1" applyAlignment="1" applyProtection="1">
      <alignment horizontal="center" vertical="center"/>
      <protection/>
    </xf>
    <xf numFmtId="0" fontId="7" fillId="0" borderId="30" xfId="25" applyFont="1" applyFill="1" applyBorder="1" applyAlignment="1">
      <alignment horizontal="distributed" vertical="center"/>
      <protection/>
    </xf>
    <xf numFmtId="37" fontId="10" fillId="0" borderId="31" xfId="21" applyFont="1" applyBorder="1" applyAlignment="1" applyProtection="1">
      <alignment horizontal="center" vertical="center"/>
      <protection/>
    </xf>
    <xf numFmtId="3" fontId="7" fillId="0" borderId="32" xfId="25" applyNumberFormat="1" applyFont="1" applyFill="1" applyBorder="1" applyAlignment="1" applyProtection="1">
      <alignment vertical="center"/>
      <protection locked="0"/>
    </xf>
    <xf numFmtId="0" fontId="13" fillId="0" borderId="1" xfId="23" applyNumberFormat="1" applyFont="1" applyBorder="1" applyAlignment="1" applyProtection="1">
      <alignment horizontal="center" vertical="center"/>
      <protection/>
    </xf>
    <xf numFmtId="37" fontId="13" fillId="0" borderId="2" xfId="23" applyFont="1" applyBorder="1" applyAlignment="1" applyProtection="1">
      <alignment horizontal="distributed" vertical="center"/>
      <protection/>
    </xf>
    <xf numFmtId="0" fontId="13" fillId="0" borderId="13" xfId="23" applyNumberFormat="1" applyFont="1" applyBorder="1" applyAlignment="1" applyProtection="1">
      <alignment horizontal="center" vertical="center"/>
      <protection/>
    </xf>
    <xf numFmtId="38" fontId="13" fillId="0" borderId="33" xfId="17" applyFont="1" applyBorder="1" applyAlignment="1" applyProtection="1">
      <alignment vertical="center"/>
      <protection/>
    </xf>
    <xf numFmtId="38" fontId="13" fillId="0" borderId="34" xfId="17" applyFont="1" applyBorder="1" applyAlignment="1" applyProtection="1">
      <alignment vertical="center"/>
      <protection/>
    </xf>
    <xf numFmtId="38" fontId="13" fillId="0" borderId="35" xfId="17" applyFont="1" applyBorder="1" applyAlignment="1" applyProtection="1">
      <alignment vertical="center"/>
      <protection/>
    </xf>
    <xf numFmtId="38" fontId="13" fillId="0" borderId="36" xfId="17" applyFont="1" applyBorder="1" applyAlignment="1" applyProtection="1">
      <alignment vertical="center"/>
      <protection/>
    </xf>
    <xf numFmtId="38" fontId="13" fillId="0" borderId="15" xfId="17" applyFont="1" applyBorder="1" applyAlignment="1" applyProtection="1">
      <alignment vertical="center"/>
      <protection/>
    </xf>
    <xf numFmtId="38" fontId="13" fillId="0" borderId="37" xfId="17" applyFont="1" applyBorder="1" applyAlignment="1" applyProtection="1">
      <alignment vertical="center"/>
      <protection/>
    </xf>
    <xf numFmtId="38" fontId="13" fillId="0" borderId="38" xfId="17" applyFont="1" applyBorder="1" applyAlignment="1" applyProtection="1">
      <alignment vertical="center"/>
      <protection/>
    </xf>
    <xf numFmtId="0" fontId="13" fillId="0" borderId="3" xfId="23" applyNumberFormat="1" applyFont="1" applyBorder="1" applyAlignment="1" applyProtection="1">
      <alignment horizontal="center" vertical="center"/>
      <protection/>
    </xf>
    <xf numFmtId="37" fontId="13" fillId="0" borderId="0" xfId="23" applyFont="1" applyBorder="1" applyAlignment="1" applyProtection="1">
      <alignment horizontal="distributed" vertical="center"/>
      <protection/>
    </xf>
    <xf numFmtId="0" fontId="13" fillId="0" borderId="14" xfId="23" applyNumberFormat="1" applyFont="1" applyBorder="1" applyAlignment="1" applyProtection="1">
      <alignment horizontal="center" vertical="center"/>
      <protection/>
    </xf>
    <xf numFmtId="38" fontId="13" fillId="0" borderId="4" xfId="17" applyFont="1" applyBorder="1" applyAlignment="1" applyProtection="1">
      <alignment vertical="center"/>
      <protection/>
    </xf>
    <xf numFmtId="38" fontId="13" fillId="0" borderId="9" xfId="17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38" fontId="13" fillId="0" borderId="10" xfId="17" applyFont="1" applyBorder="1" applyAlignment="1" applyProtection="1">
      <alignment vertical="center"/>
      <protection/>
    </xf>
    <xf numFmtId="0" fontId="13" fillId="0" borderId="29" xfId="23" applyNumberFormat="1" applyFont="1" applyBorder="1" applyAlignment="1" applyProtection="1">
      <alignment horizontal="center" vertical="center"/>
      <protection/>
    </xf>
    <xf numFmtId="37" fontId="13" fillId="0" borderId="30" xfId="23" applyFont="1" applyBorder="1" applyAlignment="1" applyProtection="1">
      <alignment horizontal="distributed" vertical="center"/>
      <protection/>
    </xf>
    <xf numFmtId="0" fontId="13" fillId="0" borderId="39" xfId="23" applyNumberFormat="1" applyFont="1" applyBorder="1" applyAlignment="1" applyProtection="1">
      <alignment horizontal="center" vertical="center"/>
      <protection/>
    </xf>
    <xf numFmtId="38" fontId="13" fillId="0" borderId="40" xfId="17" applyFont="1" applyBorder="1" applyAlignment="1" applyProtection="1">
      <alignment vertical="center"/>
      <protection/>
    </xf>
    <xf numFmtId="38" fontId="13" fillId="0" borderId="41" xfId="17" applyFont="1" applyBorder="1" applyAlignment="1" applyProtection="1">
      <alignment vertical="center"/>
      <protection/>
    </xf>
    <xf numFmtId="38" fontId="13" fillId="0" borderId="42" xfId="17" applyFont="1" applyBorder="1" applyAlignment="1" applyProtection="1">
      <alignment vertical="center"/>
      <protection/>
    </xf>
    <xf numFmtId="38" fontId="13" fillId="0" borderId="39" xfId="17" applyFont="1" applyBorder="1" applyAlignment="1" applyProtection="1">
      <alignment vertical="center"/>
      <protection/>
    </xf>
    <xf numFmtId="38" fontId="13" fillId="0" borderId="43" xfId="17" applyFont="1" applyBorder="1" applyAlignment="1" applyProtection="1">
      <alignment vertical="center"/>
      <protection/>
    </xf>
    <xf numFmtId="38" fontId="13" fillId="0" borderId="30" xfId="17" applyFont="1" applyBorder="1" applyAlignment="1" applyProtection="1">
      <alignment vertical="center"/>
      <protection/>
    </xf>
    <xf numFmtId="0" fontId="15" fillId="0" borderId="0" xfId="22" applyNumberFormat="1" applyFont="1" applyAlignment="1">
      <alignment vertical="center"/>
      <protection/>
    </xf>
    <xf numFmtId="0" fontId="15" fillId="0" borderId="0" xfId="23" applyNumberFormat="1" applyFont="1" applyAlignment="1">
      <alignment vertical="center" shrinkToFit="1"/>
      <protection/>
    </xf>
    <xf numFmtId="0" fontId="15" fillId="0" borderId="0" xfId="23" applyNumberFormat="1" applyFont="1" applyAlignment="1" applyProtection="1" quotePrefix="1">
      <alignment vertical="center" shrinkToFit="1"/>
      <protection/>
    </xf>
    <xf numFmtId="0" fontId="6" fillId="0" borderId="0" xfId="22" applyNumberFormat="1" applyFont="1" applyAlignment="1" applyProtection="1">
      <alignment horizontal="left" vertical="center" shrinkToFit="1"/>
      <protection/>
    </xf>
    <xf numFmtId="0" fontId="7" fillId="0" borderId="7" xfId="22" applyNumberFormat="1" applyFont="1" applyBorder="1" applyAlignment="1" applyProtection="1">
      <alignment horizontal="distributed" vertical="center" indent="1"/>
      <protection/>
    </xf>
    <xf numFmtId="0" fontId="7" fillId="0" borderId="44" xfId="22" applyNumberFormat="1" applyFont="1" applyBorder="1" applyAlignment="1" applyProtection="1">
      <alignment horizontal="center" vertical="center" textRotation="255" wrapText="1"/>
      <protection/>
    </xf>
    <xf numFmtId="0" fontId="7" fillId="0" borderId="44" xfId="22" applyNumberFormat="1" applyFont="1" applyBorder="1" applyAlignment="1" applyProtection="1">
      <alignment horizontal="center" vertical="center" textRotation="255"/>
      <protection/>
    </xf>
    <xf numFmtId="0" fontId="7" fillId="0" borderId="45" xfId="22" applyNumberFormat="1" applyFont="1" applyBorder="1" applyAlignment="1" applyProtection="1">
      <alignment horizontal="center" vertical="center"/>
      <protection/>
    </xf>
    <xf numFmtId="0" fontId="7" fillId="0" borderId="46" xfId="22" applyNumberFormat="1" applyFont="1" applyBorder="1" applyAlignment="1" applyProtection="1" quotePrefix="1">
      <alignment horizontal="center" vertical="center"/>
      <protection/>
    </xf>
    <xf numFmtId="0" fontId="7" fillId="0" borderId="47" xfId="22" applyNumberFormat="1" applyFont="1" applyBorder="1" applyAlignment="1" applyProtection="1" quotePrefix="1">
      <alignment horizontal="center" vertical="center"/>
      <protection/>
    </xf>
    <xf numFmtId="0" fontId="7" fillId="0" borderId="20" xfId="22" applyNumberFormat="1" applyFont="1" applyBorder="1" applyAlignment="1" applyProtection="1" quotePrefix="1">
      <alignment horizontal="center" vertical="center"/>
      <protection/>
    </xf>
    <xf numFmtId="0" fontId="7" fillId="0" borderId="46" xfId="22" applyNumberFormat="1" applyFont="1" applyBorder="1" applyAlignment="1" applyProtection="1">
      <alignment horizontal="center" vertical="center"/>
      <protection/>
    </xf>
    <xf numFmtId="0" fontId="7" fillId="0" borderId="47" xfId="22" applyNumberFormat="1" applyFont="1" applyBorder="1" applyAlignment="1" applyProtection="1">
      <alignment horizontal="center" vertical="center"/>
      <protection/>
    </xf>
    <xf numFmtId="0" fontId="7" fillId="0" borderId="48" xfId="22" applyNumberFormat="1" applyFont="1" applyBorder="1" applyAlignment="1" applyProtection="1">
      <alignment horizontal="center" vertical="center"/>
      <protection/>
    </xf>
    <xf numFmtId="0" fontId="15" fillId="0" borderId="0" xfId="23" applyNumberFormat="1" applyFont="1" applyAlignment="1" applyProtection="1">
      <alignment horizontal="left" vertical="center" shrinkToFit="1"/>
      <protection/>
    </xf>
    <xf numFmtId="0" fontId="13" fillId="0" borderId="46" xfId="23" applyNumberFormat="1" applyFont="1" applyBorder="1" applyAlignment="1" applyProtection="1">
      <alignment horizontal="center" vertical="center"/>
      <protection/>
    </xf>
    <xf numFmtId="0" fontId="13" fillId="0" borderId="48" xfId="23" applyNumberFormat="1" applyFont="1" applyBorder="1" applyAlignment="1" applyProtection="1">
      <alignment horizontal="center" vertical="center"/>
      <protection/>
    </xf>
    <xf numFmtId="0" fontId="13" fillId="0" borderId="2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3" fillId="0" borderId="45" xfId="23" applyNumberFormat="1" applyFont="1" applyBorder="1" applyAlignment="1" applyProtection="1">
      <alignment horizontal="center" vertical="center"/>
      <protection/>
    </xf>
    <xf numFmtId="0" fontId="13" fillId="0" borderId="47" xfId="23" applyNumberFormat="1" applyFont="1" applyBorder="1" applyAlignment="1" applyProtection="1">
      <alignment horizontal="center" vertical="center"/>
      <protection/>
    </xf>
    <xf numFmtId="0" fontId="13" fillId="0" borderId="49" xfId="23" applyNumberFormat="1" applyFont="1" applyBorder="1" applyAlignment="1" applyProtection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0概10" xfId="21"/>
    <cellStyle name="標準_H20概11-1" xfId="22"/>
    <cellStyle name="標準_H20概11-2" xfId="23"/>
    <cellStyle name="標準_H24概12-1BD" xfId="24"/>
    <cellStyle name="標準_概家10 (2)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38225"/>
          <a:ext cx="17716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181725"/>
          <a:ext cx="17716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7010;12-1(&#12496;&#12483;&#12463;&#12487;&#12540;&#12479;&#12354;&#12426;)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家12-1"/>
      <sheetName val="H22概家12-1"/>
      <sheetName val="12_1木造家屋に関する調（総括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Normal="85" zoomScaleSheetLayoutView="100" workbookViewId="0" topLeftCell="A1">
      <selection activeCell="E1" sqref="E1"/>
    </sheetView>
  </sheetViews>
  <sheetFormatPr defaultColWidth="9.00390625" defaultRowHeight="20.25" customHeight="1"/>
  <cols>
    <col min="1" max="1" width="5.375" style="28" customWidth="1"/>
    <col min="2" max="2" width="17.875" style="28" customWidth="1"/>
    <col min="3" max="8" width="13.125" style="28" customWidth="1"/>
    <col min="9" max="16384" width="9.00390625" style="3" customWidth="1"/>
  </cols>
  <sheetData>
    <row r="1" spans="1:8" ht="20.25" customHeight="1">
      <c r="A1" s="99" t="s">
        <v>128</v>
      </c>
      <c r="B1" s="99"/>
      <c r="C1" s="99"/>
      <c r="D1" s="99"/>
      <c r="E1" s="99"/>
      <c r="F1" s="99"/>
      <c r="G1" s="99"/>
      <c r="H1" s="99"/>
    </row>
    <row r="2" spans="1:8" ht="20.25" customHeight="1">
      <c r="A2" s="99" t="s">
        <v>123</v>
      </c>
      <c r="B2" s="99"/>
      <c r="C2" s="99"/>
      <c r="D2" s="99"/>
      <c r="E2" s="99"/>
      <c r="F2" s="99"/>
      <c r="G2" s="99"/>
      <c r="H2" s="99"/>
    </row>
    <row r="3" spans="1:8" ht="20.25" customHeight="1">
      <c r="A3" s="1" t="s">
        <v>124</v>
      </c>
      <c r="B3" s="1"/>
      <c r="C3" s="1"/>
      <c r="D3" s="1"/>
      <c r="E3" s="1"/>
      <c r="F3" s="1"/>
      <c r="G3" s="1"/>
      <c r="H3" s="1"/>
    </row>
    <row r="4" spans="1:8" ht="20.25" customHeight="1">
      <c r="A4" s="102" t="s">
        <v>125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4"/>
      <c r="B5" s="5" t="s">
        <v>14</v>
      </c>
      <c r="C5" s="106" t="s">
        <v>15</v>
      </c>
      <c r="D5" s="107"/>
      <c r="E5" s="108"/>
      <c r="F5" s="106" t="s">
        <v>16</v>
      </c>
      <c r="G5" s="107"/>
      <c r="H5" s="109"/>
    </row>
    <row r="6" spans="1:8" ht="20.25" customHeight="1">
      <c r="A6" s="6"/>
      <c r="B6" s="7"/>
      <c r="C6" s="8"/>
      <c r="D6" s="8" t="s">
        <v>0</v>
      </c>
      <c r="E6" s="8" t="s">
        <v>17</v>
      </c>
      <c r="F6" s="8"/>
      <c r="G6" s="8" t="s">
        <v>17</v>
      </c>
      <c r="H6" s="9" t="s">
        <v>17</v>
      </c>
    </row>
    <row r="7" spans="1:8" ht="20.25" customHeight="1">
      <c r="A7" s="6"/>
      <c r="B7" s="7"/>
      <c r="C7" s="8" t="s">
        <v>18</v>
      </c>
      <c r="D7" s="8" t="s">
        <v>1</v>
      </c>
      <c r="E7" s="8" t="s">
        <v>19</v>
      </c>
      <c r="F7" s="8" t="s">
        <v>20</v>
      </c>
      <c r="G7" s="8" t="s">
        <v>21</v>
      </c>
      <c r="H7" s="10" t="s">
        <v>19</v>
      </c>
    </row>
    <row r="8" spans="1:8" ht="20.25" customHeight="1">
      <c r="A8" s="6"/>
      <c r="B8" s="7"/>
      <c r="C8" s="8"/>
      <c r="D8" s="8" t="s">
        <v>2</v>
      </c>
      <c r="E8" s="8" t="s">
        <v>22</v>
      </c>
      <c r="F8" s="8"/>
      <c r="G8" s="8" t="s">
        <v>2</v>
      </c>
      <c r="H8" s="10" t="s">
        <v>22</v>
      </c>
    </row>
    <row r="9" spans="1:8" ht="20.25" customHeight="1">
      <c r="A9" s="6" t="s">
        <v>3</v>
      </c>
      <c r="B9" s="7"/>
      <c r="C9" s="11"/>
      <c r="D9" s="11"/>
      <c r="E9" s="11"/>
      <c r="F9" s="12" t="s">
        <v>4</v>
      </c>
      <c r="G9" s="12" t="s">
        <v>5</v>
      </c>
      <c r="H9" s="12" t="s">
        <v>6</v>
      </c>
    </row>
    <row r="10" spans="1:8" ht="20.25" customHeight="1">
      <c r="A10" s="103" t="s">
        <v>23</v>
      </c>
      <c r="B10" s="103"/>
      <c r="C10" s="13">
        <v>923902</v>
      </c>
      <c r="D10" s="13">
        <v>42441</v>
      </c>
      <c r="E10" s="13">
        <v>881461</v>
      </c>
      <c r="F10" s="13">
        <v>99799860</v>
      </c>
      <c r="G10" s="13">
        <v>2336224</v>
      </c>
      <c r="H10" s="13">
        <v>97463636</v>
      </c>
    </row>
    <row r="11" spans="1:8" ht="20.25" customHeight="1">
      <c r="A11" s="103" t="s">
        <v>24</v>
      </c>
      <c r="B11" s="103"/>
      <c r="C11" s="13">
        <v>32636</v>
      </c>
      <c r="D11" s="13">
        <v>60</v>
      </c>
      <c r="E11" s="13">
        <v>32576</v>
      </c>
      <c r="F11" s="13">
        <v>6342221</v>
      </c>
      <c r="G11" s="13">
        <v>3884</v>
      </c>
      <c r="H11" s="13">
        <v>6338337</v>
      </c>
    </row>
    <row r="12" spans="1:8" ht="20.25" customHeight="1">
      <c r="A12" s="104" t="s">
        <v>25</v>
      </c>
      <c r="B12" s="14" t="s">
        <v>26</v>
      </c>
      <c r="C12" s="13">
        <v>52535</v>
      </c>
      <c r="D12" s="13">
        <v>4103</v>
      </c>
      <c r="E12" s="13">
        <v>48432</v>
      </c>
      <c r="F12" s="13">
        <v>4634428</v>
      </c>
      <c r="G12" s="13">
        <v>198744</v>
      </c>
      <c r="H12" s="13">
        <v>4435684</v>
      </c>
    </row>
    <row r="13" spans="1:8" ht="20.25" customHeight="1">
      <c r="A13" s="105"/>
      <c r="B13" s="15" t="s">
        <v>27</v>
      </c>
      <c r="C13" s="13">
        <v>52535</v>
      </c>
      <c r="D13" s="13">
        <v>4103</v>
      </c>
      <c r="E13" s="13">
        <v>48432</v>
      </c>
      <c r="F13" s="13">
        <v>1735867</v>
      </c>
      <c r="G13" s="13">
        <v>65246</v>
      </c>
      <c r="H13" s="13">
        <v>1670621</v>
      </c>
    </row>
    <row r="14" spans="1:8" ht="20.25" customHeight="1">
      <c r="A14" s="105"/>
      <c r="B14" s="16" t="s">
        <v>28</v>
      </c>
      <c r="C14" s="13">
        <v>52535</v>
      </c>
      <c r="D14" s="13">
        <v>4103</v>
      </c>
      <c r="E14" s="13">
        <v>48432</v>
      </c>
      <c r="F14" s="13">
        <v>6370295</v>
      </c>
      <c r="G14" s="13">
        <v>263990</v>
      </c>
      <c r="H14" s="13">
        <v>6106305</v>
      </c>
    </row>
    <row r="15" spans="1:8" ht="20.25" customHeight="1">
      <c r="A15" s="103" t="s">
        <v>29</v>
      </c>
      <c r="B15" s="103"/>
      <c r="C15" s="13">
        <v>50137</v>
      </c>
      <c r="D15" s="13">
        <v>14241</v>
      </c>
      <c r="E15" s="13">
        <v>35896</v>
      </c>
      <c r="F15" s="13">
        <v>5820249</v>
      </c>
      <c r="G15" s="13">
        <v>1281701</v>
      </c>
      <c r="H15" s="13">
        <v>4538548</v>
      </c>
    </row>
    <row r="16" spans="1:8" ht="20.25" customHeight="1">
      <c r="A16" s="103" t="s">
        <v>30</v>
      </c>
      <c r="B16" s="103"/>
      <c r="C16" s="13">
        <v>1282</v>
      </c>
      <c r="D16" s="13">
        <v>16</v>
      </c>
      <c r="E16" s="13">
        <v>1266</v>
      </c>
      <c r="F16" s="13">
        <v>241311</v>
      </c>
      <c r="G16" s="13">
        <v>861</v>
      </c>
      <c r="H16" s="13">
        <v>240450</v>
      </c>
    </row>
    <row r="17" spans="1:8" ht="20.25" customHeight="1">
      <c r="A17" s="103" t="s">
        <v>31</v>
      </c>
      <c r="B17" s="103"/>
      <c r="C17" s="13">
        <v>20654</v>
      </c>
      <c r="D17" s="13">
        <v>912</v>
      </c>
      <c r="E17" s="13">
        <v>19742</v>
      </c>
      <c r="F17" s="13">
        <v>1799176</v>
      </c>
      <c r="G17" s="13">
        <v>33370</v>
      </c>
      <c r="H17" s="13">
        <v>1765806</v>
      </c>
    </row>
    <row r="18" spans="1:8" ht="20.25" customHeight="1">
      <c r="A18" s="103" t="s">
        <v>32</v>
      </c>
      <c r="B18" s="103"/>
      <c r="C18" s="13">
        <v>1527</v>
      </c>
      <c r="D18" s="13">
        <v>3</v>
      </c>
      <c r="E18" s="13">
        <v>1524</v>
      </c>
      <c r="F18" s="13">
        <v>269019</v>
      </c>
      <c r="G18" s="13">
        <v>146</v>
      </c>
      <c r="H18" s="13">
        <v>268873</v>
      </c>
    </row>
    <row r="19" spans="1:8" ht="20.25" customHeight="1">
      <c r="A19" s="103" t="s">
        <v>33</v>
      </c>
      <c r="B19" s="103"/>
      <c r="C19" s="13">
        <v>196</v>
      </c>
      <c r="D19" s="13">
        <v>11</v>
      </c>
      <c r="E19" s="13">
        <v>185</v>
      </c>
      <c r="F19" s="13">
        <v>32439</v>
      </c>
      <c r="G19" s="13">
        <v>845</v>
      </c>
      <c r="H19" s="13">
        <v>31594</v>
      </c>
    </row>
    <row r="20" spans="1:8" ht="20.25" customHeight="1">
      <c r="A20" s="103" t="s">
        <v>34</v>
      </c>
      <c r="B20" s="103"/>
      <c r="C20" s="17">
        <v>31436</v>
      </c>
      <c r="D20" s="17">
        <v>2892</v>
      </c>
      <c r="E20" s="17">
        <v>28544</v>
      </c>
      <c r="F20" s="13">
        <v>2797498</v>
      </c>
      <c r="G20" s="13">
        <v>143956</v>
      </c>
      <c r="H20" s="13">
        <v>2653542</v>
      </c>
    </row>
    <row r="21" spans="1:8" ht="20.25" customHeight="1">
      <c r="A21" s="103" t="s">
        <v>35</v>
      </c>
      <c r="B21" s="103"/>
      <c r="C21" s="13">
        <v>2848</v>
      </c>
      <c r="D21" s="13">
        <v>486</v>
      </c>
      <c r="E21" s="13">
        <v>2362</v>
      </c>
      <c r="F21" s="13">
        <v>80392</v>
      </c>
      <c r="G21" s="13">
        <v>11878</v>
      </c>
      <c r="H21" s="13">
        <v>68514</v>
      </c>
    </row>
    <row r="22" spans="1:8" ht="20.25" customHeight="1">
      <c r="A22" s="103" t="s">
        <v>36</v>
      </c>
      <c r="B22" s="103"/>
      <c r="C22" s="13">
        <v>223641</v>
      </c>
      <c r="D22" s="13">
        <v>32272</v>
      </c>
      <c r="E22" s="13">
        <v>191369</v>
      </c>
      <c r="F22" s="13">
        <v>8897174</v>
      </c>
      <c r="G22" s="13">
        <v>1066483</v>
      </c>
      <c r="H22" s="13">
        <v>7830691</v>
      </c>
    </row>
    <row r="23" spans="1:8" ht="20.25" customHeight="1">
      <c r="A23" s="103" t="s">
        <v>37</v>
      </c>
      <c r="B23" s="103"/>
      <c r="C23" s="13">
        <f aca="true" t="shared" si="0" ref="C23:H23">C10+C11+C14+C15+C16+C17+C18+C19+C20+C21+C22</f>
        <v>1340794</v>
      </c>
      <c r="D23" s="13">
        <f t="shared" si="0"/>
        <v>97437</v>
      </c>
      <c r="E23" s="13">
        <f t="shared" si="0"/>
        <v>1243357</v>
      </c>
      <c r="F23" s="13">
        <f t="shared" si="0"/>
        <v>132449634</v>
      </c>
      <c r="G23" s="13">
        <f t="shared" si="0"/>
        <v>5143338</v>
      </c>
      <c r="H23" s="13">
        <f t="shared" si="0"/>
        <v>127306296</v>
      </c>
    </row>
    <row r="24" spans="1:8" ht="20.25" customHeight="1">
      <c r="A24" s="7"/>
      <c r="B24" s="7"/>
      <c r="C24" s="18"/>
      <c r="D24" s="18"/>
      <c r="E24" s="18"/>
      <c r="F24" s="18"/>
      <c r="G24" s="18"/>
      <c r="H24" s="18"/>
    </row>
    <row r="25" spans="1:8" ht="20.25" customHeight="1">
      <c r="A25" s="4"/>
      <c r="B25" s="5" t="s">
        <v>14</v>
      </c>
      <c r="C25" s="106" t="s">
        <v>38</v>
      </c>
      <c r="D25" s="110"/>
      <c r="E25" s="111"/>
      <c r="F25" s="106" t="s">
        <v>39</v>
      </c>
      <c r="G25" s="110"/>
      <c r="H25" s="112"/>
    </row>
    <row r="26" spans="1:8" ht="20.25" customHeight="1">
      <c r="A26" s="6"/>
      <c r="B26" s="7"/>
      <c r="C26" s="8"/>
      <c r="D26" s="19" t="s">
        <v>40</v>
      </c>
      <c r="E26" s="8" t="s">
        <v>40</v>
      </c>
      <c r="F26" s="11" t="s">
        <v>7</v>
      </c>
      <c r="G26" s="11"/>
      <c r="H26" s="20"/>
    </row>
    <row r="27" spans="1:8" ht="20.25" customHeight="1">
      <c r="A27" s="6"/>
      <c r="B27" s="7"/>
      <c r="C27" s="8" t="s">
        <v>41</v>
      </c>
      <c r="D27" s="19" t="s">
        <v>21</v>
      </c>
      <c r="E27" s="8" t="s">
        <v>19</v>
      </c>
      <c r="F27" s="10" t="s">
        <v>8</v>
      </c>
      <c r="G27" s="10" t="s">
        <v>9</v>
      </c>
      <c r="H27" s="10" t="s">
        <v>10</v>
      </c>
    </row>
    <row r="28" spans="1:8" ht="20.25" customHeight="1">
      <c r="A28" s="6"/>
      <c r="B28" s="7"/>
      <c r="C28" s="8"/>
      <c r="D28" s="8" t="s">
        <v>2</v>
      </c>
      <c r="E28" s="8" t="s">
        <v>22</v>
      </c>
      <c r="F28" s="11" t="s">
        <v>7</v>
      </c>
      <c r="G28" s="11"/>
      <c r="H28" s="20"/>
    </row>
    <row r="29" spans="1:8" ht="20.25" customHeight="1">
      <c r="A29" s="21" t="s">
        <v>3</v>
      </c>
      <c r="B29" s="22"/>
      <c r="C29" s="23" t="s">
        <v>11</v>
      </c>
      <c r="D29" s="23" t="s">
        <v>12</v>
      </c>
      <c r="E29" s="23" t="s">
        <v>13</v>
      </c>
      <c r="F29" s="11"/>
      <c r="G29" s="11"/>
      <c r="H29" s="20"/>
    </row>
    <row r="30" spans="1:8" ht="20.25" customHeight="1">
      <c r="A30" s="103" t="s">
        <v>23</v>
      </c>
      <c r="B30" s="103"/>
      <c r="C30" s="13">
        <v>2241127209</v>
      </c>
      <c r="D30" s="13">
        <v>3899767</v>
      </c>
      <c r="E30" s="13">
        <v>2237227442</v>
      </c>
      <c r="F30" s="24">
        <f aca="true" t="shared" si="1" ref="F30:F43">IF(F10=0," ",ROUND(C30*1000/F10,0))</f>
        <v>22456</v>
      </c>
      <c r="G30" s="24">
        <f aca="true" t="shared" si="2" ref="G30:G43">IF(G10=0," ",ROUND(D30*1000/G10,0))</f>
        <v>1669</v>
      </c>
      <c r="H30" s="24">
        <f aca="true" t="shared" si="3" ref="H30:H43">IF(H10=0," ",ROUND(E30*1000/H10,0))</f>
        <v>22954</v>
      </c>
    </row>
    <row r="31" spans="1:8" ht="20.25" customHeight="1">
      <c r="A31" s="103" t="s">
        <v>24</v>
      </c>
      <c r="B31" s="103"/>
      <c r="C31" s="13">
        <v>171652552</v>
      </c>
      <c r="D31" s="13">
        <v>7187</v>
      </c>
      <c r="E31" s="13">
        <v>171645365</v>
      </c>
      <c r="F31" s="24">
        <f t="shared" si="1"/>
        <v>27065</v>
      </c>
      <c r="G31" s="24">
        <f t="shared" si="2"/>
        <v>1850</v>
      </c>
      <c r="H31" s="24">
        <f t="shared" si="3"/>
        <v>27081</v>
      </c>
    </row>
    <row r="32" spans="1:8" ht="20.25" customHeight="1">
      <c r="A32" s="104" t="s">
        <v>25</v>
      </c>
      <c r="B32" s="14" t="s">
        <v>26</v>
      </c>
      <c r="C32" s="13">
        <v>59315684</v>
      </c>
      <c r="D32" s="13">
        <v>324826</v>
      </c>
      <c r="E32" s="13">
        <v>58990858</v>
      </c>
      <c r="F32" s="24">
        <f t="shared" si="1"/>
        <v>12799</v>
      </c>
      <c r="G32" s="24">
        <f t="shared" si="2"/>
        <v>1634</v>
      </c>
      <c r="H32" s="24">
        <f t="shared" si="3"/>
        <v>13299</v>
      </c>
    </row>
    <row r="33" spans="1:8" ht="20.25" customHeight="1">
      <c r="A33" s="105"/>
      <c r="B33" s="15" t="s">
        <v>27</v>
      </c>
      <c r="C33" s="13">
        <v>20652620</v>
      </c>
      <c r="D33" s="13">
        <v>109230</v>
      </c>
      <c r="E33" s="13">
        <v>20543390</v>
      </c>
      <c r="F33" s="24">
        <f t="shared" si="1"/>
        <v>11898</v>
      </c>
      <c r="G33" s="24">
        <f t="shared" si="2"/>
        <v>1674</v>
      </c>
      <c r="H33" s="24">
        <f t="shared" si="3"/>
        <v>12297</v>
      </c>
    </row>
    <row r="34" spans="1:8" ht="20.25" customHeight="1">
      <c r="A34" s="105"/>
      <c r="B34" s="16" t="s">
        <v>28</v>
      </c>
      <c r="C34" s="13">
        <v>79968304</v>
      </c>
      <c r="D34" s="13">
        <v>434056</v>
      </c>
      <c r="E34" s="13">
        <v>79534248</v>
      </c>
      <c r="F34" s="24">
        <f t="shared" si="1"/>
        <v>12553</v>
      </c>
      <c r="G34" s="24">
        <f t="shared" si="2"/>
        <v>1644</v>
      </c>
      <c r="H34" s="24">
        <f t="shared" si="3"/>
        <v>13025</v>
      </c>
    </row>
    <row r="35" spans="1:8" ht="20.25" customHeight="1">
      <c r="A35" s="103" t="s">
        <v>29</v>
      </c>
      <c r="B35" s="103"/>
      <c r="C35" s="13">
        <v>14215871</v>
      </c>
      <c r="D35" s="13">
        <v>1154400</v>
      </c>
      <c r="E35" s="13">
        <v>13061471</v>
      </c>
      <c r="F35" s="24">
        <f t="shared" si="1"/>
        <v>2442</v>
      </c>
      <c r="G35" s="24">
        <f t="shared" si="2"/>
        <v>901</v>
      </c>
      <c r="H35" s="24">
        <f t="shared" si="3"/>
        <v>2878</v>
      </c>
    </row>
    <row r="36" spans="1:8" ht="20.25" customHeight="1">
      <c r="A36" s="103" t="s">
        <v>30</v>
      </c>
      <c r="B36" s="103"/>
      <c r="C36" s="13">
        <v>2387400</v>
      </c>
      <c r="D36" s="13">
        <v>1737</v>
      </c>
      <c r="E36" s="13">
        <v>2385663</v>
      </c>
      <c r="F36" s="24">
        <f t="shared" si="1"/>
        <v>9893</v>
      </c>
      <c r="G36" s="24">
        <f t="shared" si="2"/>
        <v>2017</v>
      </c>
      <c r="H36" s="24">
        <f t="shared" si="3"/>
        <v>9922</v>
      </c>
    </row>
    <row r="37" spans="1:8" ht="20.25" customHeight="1">
      <c r="A37" s="103" t="s">
        <v>31</v>
      </c>
      <c r="B37" s="103"/>
      <c r="C37" s="13">
        <v>37303201</v>
      </c>
      <c r="D37" s="13">
        <v>79196</v>
      </c>
      <c r="E37" s="13">
        <v>37224005</v>
      </c>
      <c r="F37" s="24">
        <f t="shared" si="1"/>
        <v>20733</v>
      </c>
      <c r="G37" s="24">
        <f t="shared" si="2"/>
        <v>2373</v>
      </c>
      <c r="H37" s="24">
        <f t="shared" si="3"/>
        <v>21080</v>
      </c>
    </row>
    <row r="38" spans="1:8" ht="20.25" customHeight="1">
      <c r="A38" s="103" t="s">
        <v>32</v>
      </c>
      <c r="B38" s="103"/>
      <c r="C38" s="13">
        <v>7538548</v>
      </c>
      <c r="D38" s="13">
        <v>441</v>
      </c>
      <c r="E38" s="13">
        <v>7538107</v>
      </c>
      <c r="F38" s="24">
        <f t="shared" si="1"/>
        <v>28022</v>
      </c>
      <c r="G38" s="24">
        <f t="shared" si="2"/>
        <v>3021</v>
      </c>
      <c r="H38" s="24">
        <f t="shared" si="3"/>
        <v>28036</v>
      </c>
    </row>
    <row r="39" spans="1:8" ht="20.25" customHeight="1">
      <c r="A39" s="103" t="s">
        <v>33</v>
      </c>
      <c r="B39" s="103"/>
      <c r="C39" s="13">
        <v>602330</v>
      </c>
      <c r="D39" s="13">
        <v>1057</v>
      </c>
      <c r="E39" s="13">
        <v>601273</v>
      </c>
      <c r="F39" s="24">
        <f t="shared" si="1"/>
        <v>18568</v>
      </c>
      <c r="G39" s="24">
        <f t="shared" si="2"/>
        <v>1251</v>
      </c>
      <c r="H39" s="24">
        <f t="shared" si="3"/>
        <v>19031</v>
      </c>
    </row>
    <row r="40" spans="1:8" ht="20.25" customHeight="1">
      <c r="A40" s="103" t="s">
        <v>34</v>
      </c>
      <c r="B40" s="103"/>
      <c r="C40" s="13">
        <v>13184790</v>
      </c>
      <c r="D40" s="13">
        <v>185693</v>
      </c>
      <c r="E40" s="13">
        <v>12999097</v>
      </c>
      <c r="F40" s="24">
        <f t="shared" si="1"/>
        <v>4713</v>
      </c>
      <c r="G40" s="24">
        <f t="shared" si="2"/>
        <v>1290</v>
      </c>
      <c r="H40" s="24">
        <f t="shared" si="3"/>
        <v>4899</v>
      </c>
    </row>
    <row r="41" spans="1:8" ht="20.25" customHeight="1">
      <c r="A41" s="103" t="s">
        <v>35</v>
      </c>
      <c r="B41" s="103"/>
      <c r="C41" s="13">
        <v>140136</v>
      </c>
      <c r="D41" s="13">
        <v>12934</v>
      </c>
      <c r="E41" s="13">
        <v>127202</v>
      </c>
      <c r="F41" s="24">
        <f t="shared" si="1"/>
        <v>1743</v>
      </c>
      <c r="G41" s="24">
        <f t="shared" si="2"/>
        <v>1089</v>
      </c>
      <c r="H41" s="24">
        <f t="shared" si="3"/>
        <v>1857</v>
      </c>
    </row>
    <row r="42" spans="1:8" ht="20.25" customHeight="1">
      <c r="A42" s="103" t="s">
        <v>36</v>
      </c>
      <c r="B42" s="103"/>
      <c r="C42" s="13">
        <v>35690656</v>
      </c>
      <c r="D42" s="13">
        <v>1282625</v>
      </c>
      <c r="E42" s="13">
        <v>34408031</v>
      </c>
      <c r="F42" s="24">
        <f t="shared" si="1"/>
        <v>4011</v>
      </c>
      <c r="G42" s="24">
        <f t="shared" si="2"/>
        <v>1203</v>
      </c>
      <c r="H42" s="24">
        <f t="shared" si="3"/>
        <v>4394</v>
      </c>
    </row>
    <row r="43" spans="1:8" ht="20.25" customHeight="1">
      <c r="A43" s="103" t="s">
        <v>37</v>
      </c>
      <c r="B43" s="103"/>
      <c r="C43" s="13">
        <f>C30+C31+C34+C35+C36+C37+C38+C39+C40+C41+C42</f>
        <v>2603810997</v>
      </c>
      <c r="D43" s="13">
        <f>D30+D31+D34+D35+D36+D37+D38+D39+D40+D41+D42</f>
        <v>7059093</v>
      </c>
      <c r="E43" s="13">
        <f>E30+E31+E34+E35+E36+E37+E38+E39+E40+E41+E42</f>
        <v>2596751904</v>
      </c>
      <c r="F43" s="24">
        <f t="shared" si="1"/>
        <v>19659</v>
      </c>
      <c r="G43" s="24">
        <f t="shared" si="2"/>
        <v>1372</v>
      </c>
      <c r="H43" s="24">
        <f t="shared" si="3"/>
        <v>20398</v>
      </c>
    </row>
    <row r="44" spans="1:9" ht="20.25" customHeight="1">
      <c r="A44" s="2" t="s">
        <v>42</v>
      </c>
      <c r="B44" s="2"/>
      <c r="C44" s="18"/>
      <c r="D44" s="18"/>
      <c r="E44" s="18"/>
      <c r="F44" s="25"/>
      <c r="G44" s="25"/>
      <c r="H44" s="25"/>
      <c r="I44" s="26"/>
    </row>
    <row r="45" spans="1:8" ht="20.25" customHeight="1">
      <c r="A45" s="2"/>
      <c r="B45" s="2"/>
      <c r="C45" s="27"/>
      <c r="D45" s="27"/>
      <c r="E45" s="27"/>
      <c r="F45" s="27"/>
      <c r="G45" s="27"/>
      <c r="H45" s="27"/>
    </row>
    <row r="46" spans="1:8" ht="20.25" customHeight="1">
      <c r="A46" s="2"/>
      <c r="B46" s="2"/>
      <c r="C46" s="27"/>
      <c r="D46" s="27"/>
      <c r="E46" s="27"/>
      <c r="F46" s="2"/>
      <c r="G46" s="2"/>
      <c r="H46" s="2"/>
    </row>
  </sheetData>
  <mergeCells count="29">
    <mergeCell ref="C5:E5"/>
    <mergeCell ref="F5:H5"/>
    <mergeCell ref="C25:E25"/>
    <mergeCell ref="F25:H25"/>
    <mergeCell ref="A12:A14"/>
    <mergeCell ref="A10:B10"/>
    <mergeCell ref="A11:B11"/>
    <mergeCell ref="A15:B15"/>
    <mergeCell ref="A22:B22"/>
    <mergeCell ref="A23:B23"/>
    <mergeCell ref="A16:B16"/>
    <mergeCell ref="A17:B17"/>
    <mergeCell ref="A18:B18"/>
    <mergeCell ref="A19:B19"/>
    <mergeCell ref="A43:B43"/>
    <mergeCell ref="A36:B36"/>
    <mergeCell ref="A37:B37"/>
    <mergeCell ref="A38:B38"/>
    <mergeCell ref="A39:B39"/>
    <mergeCell ref="A4:H4"/>
    <mergeCell ref="A40:B40"/>
    <mergeCell ref="A41:B41"/>
    <mergeCell ref="A42:B42"/>
    <mergeCell ref="A30:B30"/>
    <mergeCell ref="A31:B31"/>
    <mergeCell ref="A32:A34"/>
    <mergeCell ref="A35:B35"/>
    <mergeCell ref="A20:B20"/>
    <mergeCell ref="A21:B21"/>
  </mergeCells>
  <printOptions/>
  <pageMargins left="0.5905511811023623" right="0.5905511811023623" top="0.5905511811023623" bottom="0.5905511811023623" header="0.31496062992125984" footer="0.31496062992125984"/>
  <pageSetup firstPageNumber="136" useFirstPageNumber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Normal="115" zoomScaleSheetLayoutView="100" workbookViewId="0" topLeftCell="A1">
      <selection activeCell="G1" sqref="G1"/>
    </sheetView>
  </sheetViews>
  <sheetFormatPr defaultColWidth="9.00390625" defaultRowHeight="13.5" customHeight="1"/>
  <cols>
    <col min="1" max="1" width="1.37890625" style="30" customWidth="1"/>
    <col min="2" max="2" width="9.625" style="30" customWidth="1"/>
    <col min="3" max="3" width="1.37890625" style="30" customWidth="1"/>
    <col min="4" max="4" width="13.375" style="30" customWidth="1"/>
    <col min="5" max="5" width="14.625" style="30" customWidth="1"/>
    <col min="6" max="6" width="14.875" style="30" customWidth="1"/>
    <col min="7" max="7" width="13.375" style="30" customWidth="1"/>
    <col min="8" max="8" width="14.625" style="30" customWidth="1"/>
    <col min="9" max="9" width="15.25390625" style="30" customWidth="1"/>
    <col min="10" max="10" width="14.875" style="30" customWidth="1"/>
    <col min="11" max="11" width="14.625" style="30" customWidth="1"/>
    <col min="12" max="12" width="15.375" style="30" customWidth="1"/>
    <col min="13" max="15" width="10.875" style="30" customWidth="1"/>
  </cols>
  <sheetData>
    <row r="1" spans="1:9" ht="13.5" customHeight="1">
      <c r="A1" s="99" t="s">
        <v>128</v>
      </c>
      <c r="B1" s="99"/>
      <c r="C1" s="99"/>
      <c r="D1" s="99"/>
      <c r="E1" s="99"/>
      <c r="F1" s="99"/>
      <c r="G1" s="99"/>
      <c r="H1" s="99"/>
      <c r="I1" s="100"/>
    </row>
    <row r="2" spans="1:9" ht="13.5" customHeight="1">
      <c r="A2" s="99" t="s">
        <v>123</v>
      </c>
      <c r="B2" s="99"/>
      <c r="C2" s="99"/>
      <c r="D2" s="99"/>
      <c r="E2" s="99"/>
      <c r="F2" s="99"/>
      <c r="G2" s="99"/>
      <c r="H2" s="99"/>
      <c r="I2" s="100"/>
    </row>
    <row r="3" spans="1:15" ht="13.5" customHeight="1">
      <c r="A3" s="1" t="s">
        <v>124</v>
      </c>
      <c r="B3" s="1"/>
      <c r="C3" s="1"/>
      <c r="D3" s="1"/>
      <c r="E3" s="1"/>
      <c r="F3" s="1"/>
      <c r="G3" s="1"/>
      <c r="H3" s="1"/>
      <c r="I3" s="101"/>
      <c r="J3" s="29"/>
      <c r="K3" s="29"/>
      <c r="L3" s="29"/>
      <c r="M3" s="29"/>
      <c r="N3" s="29"/>
      <c r="O3" s="29"/>
    </row>
    <row r="4" spans="1:15" ht="13.5" customHeight="1">
      <c r="A4" s="113" t="s">
        <v>126</v>
      </c>
      <c r="B4" s="113"/>
      <c r="C4" s="113"/>
      <c r="D4" s="113"/>
      <c r="E4" s="113"/>
      <c r="F4" s="113"/>
      <c r="G4" s="113"/>
      <c r="H4" s="113"/>
      <c r="I4" s="113"/>
      <c r="J4" s="30" t="s">
        <v>127</v>
      </c>
      <c r="K4" s="29"/>
      <c r="L4" s="29"/>
      <c r="M4" s="29"/>
      <c r="N4" s="29"/>
      <c r="O4" s="29"/>
    </row>
    <row r="5" spans="1:15" ht="13.5" customHeight="1">
      <c r="A5" s="31"/>
      <c r="B5" s="116" t="s">
        <v>43</v>
      </c>
      <c r="C5" s="32"/>
      <c r="D5" s="119" t="s">
        <v>105</v>
      </c>
      <c r="E5" s="114"/>
      <c r="F5" s="120"/>
      <c r="G5" s="119" t="s">
        <v>106</v>
      </c>
      <c r="H5" s="114"/>
      <c r="I5" s="120"/>
      <c r="J5" s="121" t="s">
        <v>107</v>
      </c>
      <c r="K5" s="121"/>
      <c r="L5" s="121"/>
      <c r="M5" s="114" t="s">
        <v>108</v>
      </c>
      <c r="N5" s="114"/>
      <c r="O5" s="115"/>
    </row>
    <row r="6" spans="1:15" ht="13.5" customHeight="1">
      <c r="A6" s="33"/>
      <c r="B6" s="117"/>
      <c r="C6" s="34"/>
      <c r="D6" s="35" t="s">
        <v>109</v>
      </c>
      <c r="E6" s="36" t="s">
        <v>110</v>
      </c>
      <c r="F6" s="36" t="s">
        <v>111</v>
      </c>
      <c r="G6" s="35" t="s">
        <v>109</v>
      </c>
      <c r="H6" s="36" t="s">
        <v>110</v>
      </c>
      <c r="I6" s="37" t="s">
        <v>111</v>
      </c>
      <c r="J6" s="38" t="s">
        <v>41</v>
      </c>
      <c r="K6" s="39" t="s">
        <v>112</v>
      </c>
      <c r="L6" s="39" t="s">
        <v>113</v>
      </c>
      <c r="M6" s="40" t="s">
        <v>8</v>
      </c>
      <c r="N6" s="41" t="s">
        <v>9</v>
      </c>
      <c r="O6" s="41" t="s">
        <v>10</v>
      </c>
    </row>
    <row r="7" spans="1:15" ht="13.5" customHeight="1">
      <c r="A7" s="42"/>
      <c r="B7" s="118"/>
      <c r="C7" s="43"/>
      <c r="D7" s="44"/>
      <c r="E7" s="44" t="s">
        <v>114</v>
      </c>
      <c r="F7" s="44" t="s">
        <v>115</v>
      </c>
      <c r="G7" s="45" t="s">
        <v>4</v>
      </c>
      <c r="H7" s="46" t="s">
        <v>116</v>
      </c>
      <c r="I7" s="47" t="s">
        <v>117</v>
      </c>
      <c r="J7" s="48" t="s">
        <v>11</v>
      </c>
      <c r="K7" s="46" t="s">
        <v>118</v>
      </c>
      <c r="L7" s="46" t="s">
        <v>119</v>
      </c>
      <c r="M7" s="49"/>
      <c r="N7" s="44"/>
      <c r="O7" s="50"/>
    </row>
    <row r="8" spans="1:15" ht="13.5" customHeight="1">
      <c r="A8" s="51"/>
      <c r="B8" s="52" t="s">
        <v>44</v>
      </c>
      <c r="C8" s="53"/>
      <c r="D8" s="54">
        <v>227238</v>
      </c>
      <c r="E8" s="54">
        <v>13939</v>
      </c>
      <c r="F8" s="54">
        <v>213299</v>
      </c>
      <c r="G8" s="54">
        <v>22019995</v>
      </c>
      <c r="H8" s="54">
        <v>691247</v>
      </c>
      <c r="I8" s="54">
        <v>21328748</v>
      </c>
      <c r="J8" s="54">
        <v>429653973</v>
      </c>
      <c r="K8" s="54">
        <v>1303148</v>
      </c>
      <c r="L8" s="54">
        <v>428350825</v>
      </c>
      <c r="M8" s="54">
        <f aca="true" t="shared" si="0" ref="M8:M39">IF(G8=0," ",ROUND(J8*1000/G8,0))</f>
        <v>19512</v>
      </c>
      <c r="N8" s="54">
        <f aca="true" t="shared" si="1" ref="N8:N39">IF(H8=0," ",ROUND(K8*1000/H8,0))</f>
        <v>1885</v>
      </c>
      <c r="O8" s="54">
        <f aca="true" t="shared" si="2" ref="O8:O39">IF(I8=0," ",ROUND(L8*1000/I8,0))</f>
        <v>20083</v>
      </c>
    </row>
    <row r="9" spans="1:15" ht="13.5" customHeight="1">
      <c r="A9" s="55"/>
      <c r="B9" s="56" t="s">
        <v>45</v>
      </c>
      <c r="C9" s="57"/>
      <c r="D9" s="58">
        <v>206537</v>
      </c>
      <c r="E9" s="58">
        <v>6043</v>
      </c>
      <c r="F9" s="58">
        <v>200494</v>
      </c>
      <c r="G9" s="58">
        <v>20002056</v>
      </c>
      <c r="H9" s="58">
        <v>290819</v>
      </c>
      <c r="I9" s="58">
        <v>19711237</v>
      </c>
      <c r="J9" s="58">
        <v>481828720</v>
      </c>
      <c r="K9" s="58">
        <v>494702</v>
      </c>
      <c r="L9" s="58">
        <v>481334018</v>
      </c>
      <c r="M9" s="58">
        <f t="shared" si="0"/>
        <v>24089</v>
      </c>
      <c r="N9" s="58">
        <f t="shared" si="1"/>
        <v>1701</v>
      </c>
      <c r="O9" s="58">
        <f t="shared" si="2"/>
        <v>24419</v>
      </c>
    </row>
    <row r="10" spans="1:15" ht="13.5" customHeight="1">
      <c r="A10" s="55"/>
      <c r="B10" s="56" t="s">
        <v>46</v>
      </c>
      <c r="C10" s="57"/>
      <c r="D10" s="58">
        <v>49271</v>
      </c>
      <c r="E10" s="58">
        <v>4881</v>
      </c>
      <c r="F10" s="58">
        <v>44390</v>
      </c>
      <c r="G10" s="58">
        <v>4429537</v>
      </c>
      <c r="H10" s="58">
        <v>221545</v>
      </c>
      <c r="I10" s="58">
        <v>4207992</v>
      </c>
      <c r="J10" s="58">
        <v>80906004</v>
      </c>
      <c r="K10" s="58">
        <v>396457</v>
      </c>
      <c r="L10" s="58">
        <v>80509547</v>
      </c>
      <c r="M10" s="58">
        <f t="shared" si="0"/>
        <v>18265</v>
      </c>
      <c r="N10" s="58">
        <f t="shared" si="1"/>
        <v>1790</v>
      </c>
      <c r="O10" s="58">
        <f t="shared" si="2"/>
        <v>19133</v>
      </c>
    </row>
    <row r="11" spans="1:15" ht="13.5" customHeight="1">
      <c r="A11" s="55"/>
      <c r="B11" s="56" t="s">
        <v>47</v>
      </c>
      <c r="C11" s="57"/>
      <c r="D11" s="58">
        <v>77939</v>
      </c>
      <c r="E11" s="58">
        <v>3445</v>
      </c>
      <c r="F11" s="58">
        <v>74494</v>
      </c>
      <c r="G11" s="58">
        <v>8532969</v>
      </c>
      <c r="H11" s="58">
        <v>193036</v>
      </c>
      <c r="I11" s="58">
        <v>8339933</v>
      </c>
      <c r="J11" s="58">
        <v>161510766</v>
      </c>
      <c r="K11" s="58">
        <v>286915</v>
      </c>
      <c r="L11" s="58">
        <v>161223851</v>
      </c>
      <c r="M11" s="58">
        <f t="shared" si="0"/>
        <v>18928</v>
      </c>
      <c r="N11" s="58">
        <f t="shared" si="1"/>
        <v>1486</v>
      </c>
      <c r="O11" s="58">
        <f t="shared" si="2"/>
        <v>19332</v>
      </c>
    </row>
    <row r="12" spans="1:15" ht="13.5" customHeight="1">
      <c r="A12" s="59"/>
      <c r="B12" s="60" t="s">
        <v>48</v>
      </c>
      <c r="C12" s="61"/>
      <c r="D12" s="62">
        <v>24586</v>
      </c>
      <c r="E12" s="62">
        <v>1871</v>
      </c>
      <c r="F12" s="62">
        <v>22715</v>
      </c>
      <c r="G12" s="62">
        <v>2143404</v>
      </c>
      <c r="H12" s="62">
        <v>83676</v>
      </c>
      <c r="I12" s="62">
        <v>2059728</v>
      </c>
      <c r="J12" s="62">
        <v>40843011</v>
      </c>
      <c r="K12" s="62">
        <v>130086</v>
      </c>
      <c r="L12" s="62">
        <v>40712925</v>
      </c>
      <c r="M12" s="62">
        <f t="shared" si="0"/>
        <v>19055</v>
      </c>
      <c r="N12" s="62">
        <f t="shared" si="1"/>
        <v>1555</v>
      </c>
      <c r="O12" s="62">
        <f t="shared" si="2"/>
        <v>19766</v>
      </c>
    </row>
    <row r="13" spans="1:15" ht="13.5" customHeight="1">
      <c r="A13" s="55"/>
      <c r="B13" s="56" t="s">
        <v>49</v>
      </c>
      <c r="C13" s="57"/>
      <c r="D13" s="58">
        <v>48256</v>
      </c>
      <c r="E13" s="58">
        <v>6372</v>
      </c>
      <c r="F13" s="58">
        <v>41884</v>
      </c>
      <c r="G13" s="58">
        <v>4571051</v>
      </c>
      <c r="H13" s="58">
        <v>313727</v>
      </c>
      <c r="I13" s="58">
        <v>4257324</v>
      </c>
      <c r="J13" s="58">
        <v>84189315</v>
      </c>
      <c r="K13" s="58">
        <v>429025</v>
      </c>
      <c r="L13" s="58">
        <v>83760290</v>
      </c>
      <c r="M13" s="58">
        <f t="shared" si="0"/>
        <v>18418</v>
      </c>
      <c r="N13" s="58">
        <f t="shared" si="1"/>
        <v>1368</v>
      </c>
      <c r="O13" s="58">
        <f t="shared" si="2"/>
        <v>19674</v>
      </c>
    </row>
    <row r="14" spans="1:15" ht="13.5" customHeight="1">
      <c r="A14" s="55"/>
      <c r="B14" s="56" t="s">
        <v>50</v>
      </c>
      <c r="C14" s="57"/>
      <c r="D14" s="58">
        <v>17954</v>
      </c>
      <c r="E14" s="58">
        <v>2104</v>
      </c>
      <c r="F14" s="58">
        <v>15850</v>
      </c>
      <c r="G14" s="58">
        <v>1751899</v>
      </c>
      <c r="H14" s="58">
        <v>94377</v>
      </c>
      <c r="I14" s="58">
        <v>1657522</v>
      </c>
      <c r="J14" s="58">
        <v>32647508</v>
      </c>
      <c r="K14" s="58">
        <v>144056</v>
      </c>
      <c r="L14" s="58">
        <v>32503452</v>
      </c>
      <c r="M14" s="58">
        <f t="shared" si="0"/>
        <v>18635</v>
      </c>
      <c r="N14" s="58">
        <f t="shared" si="1"/>
        <v>1526</v>
      </c>
      <c r="O14" s="58">
        <f t="shared" si="2"/>
        <v>19610</v>
      </c>
    </row>
    <row r="15" spans="1:15" ht="13.5" customHeight="1">
      <c r="A15" s="55"/>
      <c r="B15" s="56" t="s">
        <v>51</v>
      </c>
      <c r="C15" s="57"/>
      <c r="D15" s="58">
        <v>31673</v>
      </c>
      <c r="E15" s="58">
        <v>2697</v>
      </c>
      <c r="F15" s="58">
        <v>28976</v>
      </c>
      <c r="G15" s="58">
        <v>3260917</v>
      </c>
      <c r="H15" s="58">
        <v>153150</v>
      </c>
      <c r="I15" s="58">
        <v>3107767</v>
      </c>
      <c r="J15" s="58">
        <v>53451149</v>
      </c>
      <c r="K15" s="58">
        <v>218804</v>
      </c>
      <c r="L15" s="58">
        <v>53232345</v>
      </c>
      <c r="M15" s="58">
        <f t="shared" si="0"/>
        <v>16391</v>
      </c>
      <c r="N15" s="58">
        <f t="shared" si="1"/>
        <v>1429</v>
      </c>
      <c r="O15" s="58">
        <f t="shared" si="2"/>
        <v>17129</v>
      </c>
    </row>
    <row r="16" spans="1:15" ht="13.5" customHeight="1">
      <c r="A16" s="55"/>
      <c r="B16" s="56" t="s">
        <v>52</v>
      </c>
      <c r="C16" s="57"/>
      <c r="D16" s="58">
        <v>39489</v>
      </c>
      <c r="E16" s="58">
        <v>5363</v>
      </c>
      <c r="F16" s="58">
        <v>34126</v>
      </c>
      <c r="G16" s="58">
        <v>3777056</v>
      </c>
      <c r="H16" s="58">
        <v>327516</v>
      </c>
      <c r="I16" s="58">
        <v>3449540</v>
      </c>
      <c r="J16" s="58">
        <v>52732211</v>
      </c>
      <c r="K16" s="58">
        <v>337106</v>
      </c>
      <c r="L16" s="58">
        <v>52395105</v>
      </c>
      <c r="M16" s="58">
        <f t="shared" si="0"/>
        <v>13961</v>
      </c>
      <c r="N16" s="58">
        <f t="shared" si="1"/>
        <v>1029</v>
      </c>
      <c r="O16" s="58">
        <f t="shared" si="2"/>
        <v>15189</v>
      </c>
    </row>
    <row r="17" spans="1:15" ht="13.5" customHeight="1">
      <c r="A17" s="59"/>
      <c r="B17" s="60" t="s">
        <v>53</v>
      </c>
      <c r="C17" s="61"/>
      <c r="D17" s="62">
        <v>16643</v>
      </c>
      <c r="E17" s="62">
        <v>1013</v>
      </c>
      <c r="F17" s="62">
        <v>15630</v>
      </c>
      <c r="G17" s="62">
        <v>1824420</v>
      </c>
      <c r="H17" s="62">
        <v>55772</v>
      </c>
      <c r="I17" s="62">
        <v>1768648</v>
      </c>
      <c r="J17" s="62">
        <v>36579013</v>
      </c>
      <c r="K17" s="62">
        <v>78863</v>
      </c>
      <c r="L17" s="62">
        <v>36500150</v>
      </c>
      <c r="M17" s="62">
        <f t="shared" si="0"/>
        <v>20050</v>
      </c>
      <c r="N17" s="62">
        <f t="shared" si="1"/>
        <v>1414</v>
      </c>
      <c r="O17" s="62">
        <f t="shared" si="2"/>
        <v>20637</v>
      </c>
    </row>
    <row r="18" spans="1:15" ht="13.5" customHeight="1">
      <c r="A18" s="55"/>
      <c r="B18" s="56" t="s">
        <v>54</v>
      </c>
      <c r="C18" s="57"/>
      <c r="D18" s="58">
        <v>14800</v>
      </c>
      <c r="E18" s="58">
        <v>1506</v>
      </c>
      <c r="F18" s="58">
        <v>13294</v>
      </c>
      <c r="G18" s="58">
        <v>1765521</v>
      </c>
      <c r="H18" s="58">
        <v>98661</v>
      </c>
      <c r="I18" s="58">
        <v>1666860</v>
      </c>
      <c r="J18" s="58">
        <v>24440880</v>
      </c>
      <c r="K18" s="58">
        <v>110915</v>
      </c>
      <c r="L18" s="58">
        <v>24329965</v>
      </c>
      <c r="M18" s="58">
        <f t="shared" si="0"/>
        <v>13843</v>
      </c>
      <c r="N18" s="58">
        <f t="shared" si="1"/>
        <v>1124</v>
      </c>
      <c r="O18" s="58">
        <f t="shared" si="2"/>
        <v>14596</v>
      </c>
    </row>
    <row r="19" spans="1:15" ht="13.5" customHeight="1">
      <c r="A19" s="55"/>
      <c r="B19" s="56" t="s">
        <v>55</v>
      </c>
      <c r="C19" s="57"/>
      <c r="D19" s="58">
        <v>24799</v>
      </c>
      <c r="E19" s="58">
        <v>2850</v>
      </c>
      <c r="F19" s="58">
        <v>21949</v>
      </c>
      <c r="G19" s="58">
        <v>2659910</v>
      </c>
      <c r="H19" s="58">
        <v>184575</v>
      </c>
      <c r="I19" s="58">
        <v>2475335</v>
      </c>
      <c r="J19" s="58">
        <v>49367189</v>
      </c>
      <c r="K19" s="58">
        <v>166782</v>
      </c>
      <c r="L19" s="58">
        <v>49200407</v>
      </c>
      <c r="M19" s="58">
        <f t="shared" si="0"/>
        <v>18560</v>
      </c>
      <c r="N19" s="58">
        <f t="shared" si="1"/>
        <v>904</v>
      </c>
      <c r="O19" s="58">
        <f t="shared" si="2"/>
        <v>19876</v>
      </c>
    </row>
    <row r="20" spans="1:15" ht="13.5" customHeight="1">
      <c r="A20" s="55"/>
      <c r="B20" s="56" t="s">
        <v>56</v>
      </c>
      <c r="C20" s="57"/>
      <c r="D20" s="58">
        <v>15944</v>
      </c>
      <c r="E20" s="58">
        <v>2116</v>
      </c>
      <c r="F20" s="58">
        <v>13828</v>
      </c>
      <c r="G20" s="58">
        <v>1474313</v>
      </c>
      <c r="H20" s="58">
        <v>128302</v>
      </c>
      <c r="I20" s="58">
        <v>1346011</v>
      </c>
      <c r="J20" s="58">
        <v>23281391</v>
      </c>
      <c r="K20" s="58">
        <v>146820</v>
      </c>
      <c r="L20" s="58">
        <v>23134571</v>
      </c>
      <c r="M20" s="58">
        <f t="shared" si="0"/>
        <v>15791</v>
      </c>
      <c r="N20" s="58">
        <f t="shared" si="1"/>
        <v>1144</v>
      </c>
      <c r="O20" s="58">
        <f t="shared" si="2"/>
        <v>17188</v>
      </c>
    </row>
    <row r="21" spans="1:15" ht="13.5" customHeight="1">
      <c r="A21" s="55"/>
      <c r="B21" s="56" t="s">
        <v>57</v>
      </c>
      <c r="C21" s="57"/>
      <c r="D21" s="58">
        <v>15406</v>
      </c>
      <c r="E21" s="58">
        <v>1349</v>
      </c>
      <c r="F21" s="58">
        <v>14057</v>
      </c>
      <c r="G21" s="58">
        <v>1415695</v>
      </c>
      <c r="H21" s="58">
        <v>66493</v>
      </c>
      <c r="I21" s="58">
        <v>1349202</v>
      </c>
      <c r="J21" s="58">
        <v>26874477</v>
      </c>
      <c r="K21" s="58">
        <v>113757</v>
      </c>
      <c r="L21" s="58">
        <v>26760720</v>
      </c>
      <c r="M21" s="58">
        <f t="shared" si="0"/>
        <v>18983</v>
      </c>
      <c r="N21" s="58">
        <f t="shared" si="1"/>
        <v>1711</v>
      </c>
      <c r="O21" s="58">
        <f t="shared" si="2"/>
        <v>19834</v>
      </c>
    </row>
    <row r="22" spans="1:15" ht="13.5" customHeight="1">
      <c r="A22" s="59"/>
      <c r="B22" s="60" t="s">
        <v>58</v>
      </c>
      <c r="C22" s="61"/>
      <c r="D22" s="62">
        <v>17056</v>
      </c>
      <c r="E22" s="62">
        <v>793</v>
      </c>
      <c r="F22" s="62">
        <v>16263</v>
      </c>
      <c r="G22" s="62">
        <v>1859158</v>
      </c>
      <c r="H22" s="62">
        <v>45611</v>
      </c>
      <c r="I22" s="62">
        <v>1813547</v>
      </c>
      <c r="J22" s="62">
        <v>44117879</v>
      </c>
      <c r="K22" s="62">
        <v>44468</v>
      </c>
      <c r="L22" s="62">
        <v>44073411</v>
      </c>
      <c r="M22" s="62">
        <f t="shared" si="0"/>
        <v>23730</v>
      </c>
      <c r="N22" s="62">
        <f t="shared" si="1"/>
        <v>975</v>
      </c>
      <c r="O22" s="62">
        <f t="shared" si="2"/>
        <v>24302</v>
      </c>
    </row>
    <row r="23" spans="1:15" ht="13.5" customHeight="1">
      <c r="A23" s="55"/>
      <c r="B23" s="56" t="s">
        <v>59</v>
      </c>
      <c r="C23" s="57"/>
      <c r="D23" s="58">
        <v>22637</v>
      </c>
      <c r="E23" s="58">
        <v>570</v>
      </c>
      <c r="F23" s="58">
        <v>22067</v>
      </c>
      <c r="G23" s="58">
        <v>2475361</v>
      </c>
      <c r="H23" s="58">
        <v>26576</v>
      </c>
      <c r="I23" s="58">
        <v>2448785</v>
      </c>
      <c r="J23" s="58">
        <v>53716564</v>
      </c>
      <c r="K23" s="58">
        <v>39163</v>
      </c>
      <c r="L23" s="58">
        <v>53677401</v>
      </c>
      <c r="M23" s="58">
        <f t="shared" si="0"/>
        <v>21700</v>
      </c>
      <c r="N23" s="58">
        <f t="shared" si="1"/>
        <v>1474</v>
      </c>
      <c r="O23" s="58">
        <f t="shared" si="2"/>
        <v>21920</v>
      </c>
    </row>
    <row r="24" spans="1:15" ht="13.5" customHeight="1">
      <c r="A24" s="55"/>
      <c r="B24" s="56" t="s">
        <v>60</v>
      </c>
      <c r="C24" s="57"/>
      <c r="D24" s="58">
        <v>17484</v>
      </c>
      <c r="E24" s="58">
        <v>97</v>
      </c>
      <c r="F24" s="58">
        <v>17387</v>
      </c>
      <c r="G24" s="58">
        <v>1909200</v>
      </c>
      <c r="H24" s="58">
        <v>3782</v>
      </c>
      <c r="I24" s="58">
        <v>1905418</v>
      </c>
      <c r="J24" s="58">
        <v>44922270</v>
      </c>
      <c r="K24" s="58">
        <v>9367</v>
      </c>
      <c r="L24" s="58">
        <v>44912903</v>
      </c>
      <c r="M24" s="58">
        <f t="shared" si="0"/>
        <v>23529</v>
      </c>
      <c r="N24" s="58">
        <f t="shared" si="1"/>
        <v>2477</v>
      </c>
      <c r="O24" s="58">
        <f t="shared" si="2"/>
        <v>23571</v>
      </c>
    </row>
    <row r="25" spans="1:15" ht="13.5" customHeight="1">
      <c r="A25" s="55"/>
      <c r="B25" s="56" t="s">
        <v>61</v>
      </c>
      <c r="C25" s="57"/>
      <c r="D25" s="58">
        <v>16276</v>
      </c>
      <c r="E25" s="58">
        <v>187</v>
      </c>
      <c r="F25" s="58">
        <v>16089</v>
      </c>
      <c r="G25" s="58">
        <v>1849400</v>
      </c>
      <c r="H25" s="58">
        <v>8813</v>
      </c>
      <c r="I25" s="58">
        <v>1840587</v>
      </c>
      <c r="J25" s="58">
        <v>45898687</v>
      </c>
      <c r="K25" s="58">
        <v>18099</v>
      </c>
      <c r="L25" s="58">
        <v>45880588</v>
      </c>
      <c r="M25" s="58">
        <f t="shared" si="0"/>
        <v>24818</v>
      </c>
      <c r="N25" s="58">
        <f t="shared" si="1"/>
        <v>2054</v>
      </c>
      <c r="O25" s="58">
        <f t="shared" si="2"/>
        <v>24927</v>
      </c>
    </row>
    <row r="26" spans="1:15" ht="13.5" customHeight="1">
      <c r="A26" s="55"/>
      <c r="B26" s="56" t="s">
        <v>62</v>
      </c>
      <c r="C26" s="57"/>
      <c r="D26" s="58">
        <v>30689</v>
      </c>
      <c r="E26" s="58">
        <v>1288</v>
      </c>
      <c r="F26" s="58">
        <v>29401</v>
      </c>
      <c r="G26" s="58">
        <v>3209699</v>
      </c>
      <c r="H26" s="58">
        <v>84461</v>
      </c>
      <c r="I26" s="58">
        <v>3125238</v>
      </c>
      <c r="J26" s="58">
        <v>69320097</v>
      </c>
      <c r="K26" s="58">
        <v>81766</v>
      </c>
      <c r="L26" s="58">
        <v>69238331</v>
      </c>
      <c r="M26" s="58">
        <f t="shared" si="0"/>
        <v>21597</v>
      </c>
      <c r="N26" s="58">
        <f t="shared" si="1"/>
        <v>968</v>
      </c>
      <c r="O26" s="58">
        <f t="shared" si="2"/>
        <v>22155</v>
      </c>
    </row>
    <row r="27" spans="1:15" ht="13.5" customHeight="1">
      <c r="A27" s="59"/>
      <c r="B27" s="60" t="s">
        <v>63</v>
      </c>
      <c r="C27" s="61"/>
      <c r="D27" s="62">
        <v>17088</v>
      </c>
      <c r="E27" s="62">
        <v>212</v>
      </c>
      <c r="F27" s="62">
        <v>16876</v>
      </c>
      <c r="G27" s="62">
        <v>1842634</v>
      </c>
      <c r="H27" s="62">
        <v>10259</v>
      </c>
      <c r="I27" s="62">
        <v>1832375</v>
      </c>
      <c r="J27" s="62">
        <v>42694611</v>
      </c>
      <c r="K27" s="62">
        <v>19606</v>
      </c>
      <c r="L27" s="62">
        <v>42675005</v>
      </c>
      <c r="M27" s="62">
        <f t="shared" si="0"/>
        <v>23170</v>
      </c>
      <c r="N27" s="62">
        <f t="shared" si="1"/>
        <v>1911</v>
      </c>
      <c r="O27" s="62">
        <f t="shared" si="2"/>
        <v>23289</v>
      </c>
    </row>
    <row r="28" spans="1:15" ht="13.5" customHeight="1">
      <c r="A28" s="55"/>
      <c r="B28" s="56" t="s">
        <v>64</v>
      </c>
      <c r="C28" s="57"/>
      <c r="D28" s="58">
        <v>15962</v>
      </c>
      <c r="E28" s="58">
        <v>239</v>
      </c>
      <c r="F28" s="58">
        <v>15723</v>
      </c>
      <c r="G28" s="58">
        <v>1624326</v>
      </c>
      <c r="H28" s="58">
        <v>12346</v>
      </c>
      <c r="I28" s="58">
        <v>1611980</v>
      </c>
      <c r="J28" s="58">
        <v>34570610</v>
      </c>
      <c r="K28" s="58">
        <v>20137</v>
      </c>
      <c r="L28" s="58">
        <v>34550473</v>
      </c>
      <c r="M28" s="58">
        <f t="shared" si="0"/>
        <v>21283</v>
      </c>
      <c r="N28" s="58">
        <f t="shared" si="1"/>
        <v>1631</v>
      </c>
      <c r="O28" s="58">
        <f t="shared" si="2"/>
        <v>21434</v>
      </c>
    </row>
    <row r="29" spans="1:15" ht="13.5" customHeight="1">
      <c r="A29" s="55"/>
      <c r="B29" s="56" t="s">
        <v>65</v>
      </c>
      <c r="C29" s="57"/>
      <c r="D29" s="58">
        <v>18291</v>
      </c>
      <c r="E29" s="58">
        <v>741</v>
      </c>
      <c r="F29" s="58">
        <v>17550</v>
      </c>
      <c r="G29" s="58">
        <v>1909924</v>
      </c>
      <c r="H29" s="58">
        <v>37492</v>
      </c>
      <c r="I29" s="58">
        <v>1872432</v>
      </c>
      <c r="J29" s="58">
        <v>38833984</v>
      </c>
      <c r="K29" s="58">
        <v>50145</v>
      </c>
      <c r="L29" s="58">
        <v>38783839</v>
      </c>
      <c r="M29" s="58">
        <f t="shared" si="0"/>
        <v>20333</v>
      </c>
      <c r="N29" s="58">
        <f t="shared" si="1"/>
        <v>1337</v>
      </c>
      <c r="O29" s="58">
        <f t="shared" si="2"/>
        <v>20713</v>
      </c>
    </row>
    <row r="30" spans="1:15" ht="13.5" customHeight="1">
      <c r="A30" s="55"/>
      <c r="B30" s="56" t="s">
        <v>66</v>
      </c>
      <c r="C30" s="57"/>
      <c r="D30" s="58">
        <v>15640</v>
      </c>
      <c r="E30" s="58">
        <v>1551</v>
      </c>
      <c r="F30" s="58">
        <v>14089</v>
      </c>
      <c r="G30" s="58">
        <v>1627875</v>
      </c>
      <c r="H30" s="58">
        <v>91689</v>
      </c>
      <c r="I30" s="58">
        <v>1536186</v>
      </c>
      <c r="J30" s="58">
        <v>24933284</v>
      </c>
      <c r="K30" s="58">
        <v>102013</v>
      </c>
      <c r="L30" s="58">
        <v>24831271</v>
      </c>
      <c r="M30" s="58">
        <f t="shared" si="0"/>
        <v>15316</v>
      </c>
      <c r="N30" s="58">
        <f t="shared" si="1"/>
        <v>1113</v>
      </c>
      <c r="O30" s="58">
        <f t="shared" si="2"/>
        <v>16164</v>
      </c>
    </row>
    <row r="31" spans="1:15" ht="13.5" customHeight="1">
      <c r="A31" s="63"/>
      <c r="B31" s="56" t="s">
        <v>67</v>
      </c>
      <c r="C31" s="64"/>
      <c r="D31" s="58">
        <v>15525</v>
      </c>
      <c r="E31" s="58">
        <v>2618</v>
      </c>
      <c r="F31" s="58">
        <v>12907</v>
      </c>
      <c r="G31" s="58">
        <v>1424899</v>
      </c>
      <c r="H31" s="58">
        <v>124829</v>
      </c>
      <c r="I31" s="58">
        <v>1300070</v>
      </c>
      <c r="J31" s="58">
        <v>20743457</v>
      </c>
      <c r="K31" s="58">
        <v>155182</v>
      </c>
      <c r="L31" s="58">
        <v>20588275</v>
      </c>
      <c r="M31" s="58">
        <f t="shared" si="0"/>
        <v>14558</v>
      </c>
      <c r="N31" s="58">
        <f t="shared" si="1"/>
        <v>1243</v>
      </c>
      <c r="O31" s="58">
        <f t="shared" si="2"/>
        <v>15836</v>
      </c>
    </row>
    <row r="32" spans="1:15" ht="13.5" customHeight="1">
      <c r="A32" s="59"/>
      <c r="B32" s="60" t="s">
        <v>68</v>
      </c>
      <c r="C32" s="61"/>
      <c r="D32" s="62">
        <v>21696</v>
      </c>
      <c r="E32" s="62">
        <v>4273</v>
      </c>
      <c r="F32" s="62">
        <v>17423</v>
      </c>
      <c r="G32" s="62">
        <v>1867854</v>
      </c>
      <c r="H32" s="62">
        <v>196516</v>
      </c>
      <c r="I32" s="62">
        <v>1671338</v>
      </c>
      <c r="J32" s="62">
        <v>25611415</v>
      </c>
      <c r="K32" s="62">
        <v>296259</v>
      </c>
      <c r="L32" s="62">
        <v>25315156</v>
      </c>
      <c r="M32" s="62">
        <f t="shared" si="0"/>
        <v>13712</v>
      </c>
      <c r="N32" s="62">
        <f t="shared" si="1"/>
        <v>1508</v>
      </c>
      <c r="O32" s="62">
        <f t="shared" si="2"/>
        <v>15147</v>
      </c>
    </row>
    <row r="33" spans="1:15" ht="13.5" customHeight="1">
      <c r="A33" s="55"/>
      <c r="B33" s="56" t="s">
        <v>69</v>
      </c>
      <c r="C33" s="57"/>
      <c r="D33" s="58">
        <v>28588</v>
      </c>
      <c r="E33" s="58">
        <v>3609</v>
      </c>
      <c r="F33" s="58">
        <v>24979</v>
      </c>
      <c r="G33" s="58">
        <v>2951940</v>
      </c>
      <c r="H33" s="58">
        <v>206890</v>
      </c>
      <c r="I33" s="58">
        <v>2745050</v>
      </c>
      <c r="J33" s="58">
        <v>44739126</v>
      </c>
      <c r="K33" s="58">
        <v>216336</v>
      </c>
      <c r="L33" s="58">
        <v>44522790</v>
      </c>
      <c r="M33" s="58">
        <f t="shared" si="0"/>
        <v>15156</v>
      </c>
      <c r="N33" s="58">
        <f t="shared" si="1"/>
        <v>1046</v>
      </c>
      <c r="O33" s="58">
        <f t="shared" si="2"/>
        <v>16219</v>
      </c>
    </row>
    <row r="34" spans="1:15" ht="13.5" customHeight="1">
      <c r="A34" s="55"/>
      <c r="B34" s="56" t="s">
        <v>70</v>
      </c>
      <c r="C34" s="57"/>
      <c r="D34" s="58">
        <v>19217</v>
      </c>
      <c r="E34" s="58">
        <v>2152</v>
      </c>
      <c r="F34" s="58">
        <v>17065</v>
      </c>
      <c r="G34" s="58">
        <v>2076104</v>
      </c>
      <c r="H34" s="58">
        <v>131508</v>
      </c>
      <c r="I34" s="58">
        <v>1944596</v>
      </c>
      <c r="J34" s="58">
        <v>33493487</v>
      </c>
      <c r="K34" s="58">
        <v>157527</v>
      </c>
      <c r="L34" s="58">
        <v>33335960</v>
      </c>
      <c r="M34" s="58">
        <f t="shared" si="0"/>
        <v>16133</v>
      </c>
      <c r="N34" s="58">
        <f t="shared" si="1"/>
        <v>1198</v>
      </c>
      <c r="O34" s="58">
        <f t="shared" si="2"/>
        <v>17143</v>
      </c>
    </row>
    <row r="35" spans="1:15" ht="13.5" customHeight="1">
      <c r="A35" s="55"/>
      <c r="B35" s="56" t="s">
        <v>71</v>
      </c>
      <c r="C35" s="57"/>
      <c r="D35" s="58">
        <v>35684</v>
      </c>
      <c r="E35" s="58">
        <v>2035</v>
      </c>
      <c r="F35" s="58">
        <v>33649</v>
      </c>
      <c r="G35" s="58">
        <v>3694178</v>
      </c>
      <c r="H35" s="58">
        <v>114227</v>
      </c>
      <c r="I35" s="58">
        <v>3579951</v>
      </c>
      <c r="J35" s="58">
        <v>70943117</v>
      </c>
      <c r="K35" s="58">
        <v>128303</v>
      </c>
      <c r="L35" s="58">
        <v>70814814</v>
      </c>
      <c r="M35" s="58">
        <f t="shared" si="0"/>
        <v>19204</v>
      </c>
      <c r="N35" s="58">
        <f t="shared" si="1"/>
        <v>1123</v>
      </c>
      <c r="O35" s="58">
        <f t="shared" si="2"/>
        <v>19781</v>
      </c>
    </row>
    <row r="36" spans="1:15" ht="13.5" customHeight="1">
      <c r="A36" s="55"/>
      <c r="B36" s="56" t="s">
        <v>72</v>
      </c>
      <c r="C36" s="57"/>
      <c r="D36" s="58">
        <v>12511</v>
      </c>
      <c r="E36" s="58">
        <v>322</v>
      </c>
      <c r="F36" s="58">
        <v>12189</v>
      </c>
      <c r="G36" s="58">
        <v>1179644</v>
      </c>
      <c r="H36" s="58">
        <v>16732</v>
      </c>
      <c r="I36" s="58">
        <v>1162912</v>
      </c>
      <c r="J36" s="58">
        <v>26709146</v>
      </c>
      <c r="K36" s="58">
        <v>16780</v>
      </c>
      <c r="L36" s="58">
        <v>26692366</v>
      </c>
      <c r="M36" s="58">
        <f t="shared" si="0"/>
        <v>22642</v>
      </c>
      <c r="N36" s="58">
        <f t="shared" si="1"/>
        <v>1003</v>
      </c>
      <c r="O36" s="58">
        <f t="shared" si="2"/>
        <v>22953</v>
      </c>
    </row>
    <row r="37" spans="1:15" ht="13.5" customHeight="1">
      <c r="A37" s="59"/>
      <c r="B37" s="60" t="s">
        <v>73</v>
      </c>
      <c r="C37" s="61"/>
      <c r="D37" s="62">
        <v>10679</v>
      </c>
      <c r="E37" s="62">
        <v>635</v>
      </c>
      <c r="F37" s="62">
        <v>10044</v>
      </c>
      <c r="G37" s="62">
        <v>1052403</v>
      </c>
      <c r="H37" s="62">
        <v>30797</v>
      </c>
      <c r="I37" s="62">
        <v>1021606</v>
      </c>
      <c r="J37" s="62">
        <v>22900354</v>
      </c>
      <c r="K37" s="62">
        <v>50471</v>
      </c>
      <c r="L37" s="62">
        <v>22849883</v>
      </c>
      <c r="M37" s="62">
        <f t="shared" si="0"/>
        <v>21760</v>
      </c>
      <c r="N37" s="62">
        <f t="shared" si="1"/>
        <v>1639</v>
      </c>
      <c r="O37" s="62">
        <f t="shared" si="2"/>
        <v>22367</v>
      </c>
    </row>
    <row r="38" spans="1:15" ht="13.5" customHeight="1">
      <c r="A38" s="55"/>
      <c r="B38" s="56" t="s">
        <v>74</v>
      </c>
      <c r="C38" s="57"/>
      <c r="D38" s="58">
        <v>7724</v>
      </c>
      <c r="E38" s="58">
        <v>517</v>
      </c>
      <c r="F38" s="58">
        <v>7207</v>
      </c>
      <c r="G38" s="58">
        <v>743833</v>
      </c>
      <c r="H38" s="58">
        <v>24537</v>
      </c>
      <c r="I38" s="58">
        <v>719296</v>
      </c>
      <c r="J38" s="58">
        <v>15927635</v>
      </c>
      <c r="K38" s="58">
        <v>35354</v>
      </c>
      <c r="L38" s="58">
        <v>15892281</v>
      </c>
      <c r="M38" s="58">
        <f t="shared" si="0"/>
        <v>21413</v>
      </c>
      <c r="N38" s="58">
        <f t="shared" si="1"/>
        <v>1441</v>
      </c>
      <c r="O38" s="58">
        <f t="shared" si="2"/>
        <v>22094</v>
      </c>
    </row>
    <row r="39" spans="1:15" ht="13.5" customHeight="1">
      <c r="A39" s="55"/>
      <c r="B39" s="56" t="s">
        <v>75</v>
      </c>
      <c r="C39" s="57"/>
      <c r="D39" s="58">
        <v>7972</v>
      </c>
      <c r="E39" s="58">
        <v>304</v>
      </c>
      <c r="F39" s="58">
        <v>7668</v>
      </c>
      <c r="G39" s="58">
        <v>866240</v>
      </c>
      <c r="H39" s="58">
        <v>15871</v>
      </c>
      <c r="I39" s="58">
        <v>850369</v>
      </c>
      <c r="J39" s="58">
        <v>19498270</v>
      </c>
      <c r="K39" s="58">
        <v>25046</v>
      </c>
      <c r="L39" s="58">
        <v>19473224</v>
      </c>
      <c r="M39" s="58">
        <f t="shared" si="0"/>
        <v>22509</v>
      </c>
      <c r="N39" s="58">
        <f t="shared" si="1"/>
        <v>1578</v>
      </c>
      <c r="O39" s="58">
        <f t="shared" si="2"/>
        <v>22900</v>
      </c>
    </row>
    <row r="40" spans="1:15" ht="13.5" customHeight="1">
      <c r="A40" s="55"/>
      <c r="B40" s="56" t="s">
        <v>76</v>
      </c>
      <c r="C40" s="57"/>
      <c r="D40" s="58">
        <v>7995</v>
      </c>
      <c r="E40" s="58">
        <v>427</v>
      </c>
      <c r="F40" s="58">
        <v>7568</v>
      </c>
      <c r="G40" s="58">
        <v>804709</v>
      </c>
      <c r="H40" s="58">
        <v>19094</v>
      </c>
      <c r="I40" s="58">
        <v>785615</v>
      </c>
      <c r="J40" s="58">
        <v>17649787</v>
      </c>
      <c r="K40" s="58">
        <v>28636</v>
      </c>
      <c r="L40" s="58">
        <v>17621151</v>
      </c>
      <c r="M40" s="58">
        <f aca="true" t="shared" si="3" ref="M40:M71">IF(G40=0," ",ROUND(J40*1000/G40,0))</f>
        <v>21933</v>
      </c>
      <c r="N40" s="58">
        <f aca="true" t="shared" si="4" ref="N40:N71">IF(H40=0," ",ROUND(K40*1000/H40,0))</f>
        <v>1500</v>
      </c>
      <c r="O40" s="58">
        <f aca="true" t="shared" si="5" ref="O40:O71">IF(I40=0," ",ROUND(L40*1000/I40,0))</f>
        <v>22430</v>
      </c>
    </row>
    <row r="41" spans="1:15" ht="13.5" customHeight="1">
      <c r="A41" s="55"/>
      <c r="B41" s="56" t="s">
        <v>77</v>
      </c>
      <c r="C41" s="57"/>
      <c r="D41" s="58">
        <v>6008</v>
      </c>
      <c r="E41" s="58">
        <v>227</v>
      </c>
      <c r="F41" s="58">
        <v>5781</v>
      </c>
      <c r="G41" s="58">
        <v>647691</v>
      </c>
      <c r="H41" s="58">
        <v>15284</v>
      </c>
      <c r="I41" s="58">
        <v>632407</v>
      </c>
      <c r="J41" s="58">
        <v>15989866</v>
      </c>
      <c r="K41" s="58">
        <v>17767</v>
      </c>
      <c r="L41" s="58">
        <v>15972099</v>
      </c>
      <c r="M41" s="58">
        <f t="shared" si="3"/>
        <v>24687</v>
      </c>
      <c r="N41" s="58">
        <f t="shared" si="4"/>
        <v>1162</v>
      </c>
      <c r="O41" s="58">
        <f t="shared" si="5"/>
        <v>25256</v>
      </c>
    </row>
    <row r="42" spans="1:15" ht="13.5" customHeight="1">
      <c r="A42" s="59"/>
      <c r="B42" s="60" t="s">
        <v>78</v>
      </c>
      <c r="C42" s="61"/>
      <c r="D42" s="62">
        <v>3773</v>
      </c>
      <c r="E42" s="62">
        <v>255</v>
      </c>
      <c r="F42" s="62">
        <v>3518</v>
      </c>
      <c r="G42" s="62">
        <v>349178</v>
      </c>
      <c r="H42" s="62">
        <v>15189</v>
      </c>
      <c r="I42" s="62">
        <v>333989</v>
      </c>
      <c r="J42" s="62">
        <v>7873634</v>
      </c>
      <c r="K42" s="62">
        <v>15809</v>
      </c>
      <c r="L42" s="62">
        <v>7857825</v>
      </c>
      <c r="M42" s="62">
        <f t="shared" si="3"/>
        <v>22549</v>
      </c>
      <c r="N42" s="62">
        <f t="shared" si="4"/>
        <v>1041</v>
      </c>
      <c r="O42" s="62">
        <f t="shared" si="5"/>
        <v>23527</v>
      </c>
    </row>
    <row r="43" spans="1:15" ht="13.5" customHeight="1">
      <c r="A43" s="55"/>
      <c r="B43" s="56" t="s">
        <v>79</v>
      </c>
      <c r="C43" s="57"/>
      <c r="D43" s="58">
        <v>8455</v>
      </c>
      <c r="E43" s="58">
        <v>219</v>
      </c>
      <c r="F43" s="58">
        <v>8236</v>
      </c>
      <c r="G43" s="58">
        <v>826352</v>
      </c>
      <c r="H43" s="58">
        <v>10735</v>
      </c>
      <c r="I43" s="58">
        <v>815617</v>
      </c>
      <c r="J43" s="58">
        <v>18690214</v>
      </c>
      <c r="K43" s="58">
        <v>12940</v>
      </c>
      <c r="L43" s="58">
        <v>18677274</v>
      </c>
      <c r="M43" s="58">
        <f t="shared" si="3"/>
        <v>22618</v>
      </c>
      <c r="N43" s="58">
        <f t="shared" si="4"/>
        <v>1205</v>
      </c>
      <c r="O43" s="58">
        <f t="shared" si="5"/>
        <v>22900</v>
      </c>
    </row>
    <row r="44" spans="1:15" ht="13.5" customHeight="1">
      <c r="A44" s="55"/>
      <c r="B44" s="56" t="s">
        <v>80</v>
      </c>
      <c r="C44" s="57"/>
      <c r="D44" s="58">
        <v>5676</v>
      </c>
      <c r="E44" s="58">
        <v>264</v>
      </c>
      <c r="F44" s="58">
        <v>5412</v>
      </c>
      <c r="G44" s="58">
        <v>457482</v>
      </c>
      <c r="H44" s="58">
        <v>9983</v>
      </c>
      <c r="I44" s="58">
        <v>447499</v>
      </c>
      <c r="J44" s="58">
        <v>9008825</v>
      </c>
      <c r="K44" s="58">
        <v>21335</v>
      </c>
      <c r="L44" s="58">
        <v>8987490</v>
      </c>
      <c r="M44" s="58">
        <f t="shared" si="3"/>
        <v>19692</v>
      </c>
      <c r="N44" s="58">
        <f t="shared" si="4"/>
        <v>2137</v>
      </c>
      <c r="O44" s="58">
        <f t="shared" si="5"/>
        <v>20084</v>
      </c>
    </row>
    <row r="45" spans="1:15" ht="13.5" customHeight="1">
      <c r="A45" s="55"/>
      <c r="B45" s="56" t="s">
        <v>81</v>
      </c>
      <c r="C45" s="57"/>
      <c r="D45" s="58">
        <v>8580</v>
      </c>
      <c r="E45" s="58">
        <v>421</v>
      </c>
      <c r="F45" s="58">
        <v>8159</v>
      </c>
      <c r="G45" s="58">
        <v>810384</v>
      </c>
      <c r="H45" s="58">
        <v>19022</v>
      </c>
      <c r="I45" s="58">
        <v>791362</v>
      </c>
      <c r="J45" s="58">
        <v>17106703</v>
      </c>
      <c r="K45" s="58">
        <v>30793</v>
      </c>
      <c r="L45" s="58">
        <v>17075910</v>
      </c>
      <c r="M45" s="58">
        <f t="shared" si="3"/>
        <v>21109</v>
      </c>
      <c r="N45" s="58">
        <f t="shared" si="4"/>
        <v>1619</v>
      </c>
      <c r="O45" s="58">
        <f t="shared" si="5"/>
        <v>21578</v>
      </c>
    </row>
    <row r="46" spans="1:15" ht="13.5" customHeight="1">
      <c r="A46" s="55"/>
      <c r="B46" s="56" t="s">
        <v>82</v>
      </c>
      <c r="C46" s="57"/>
      <c r="D46" s="58">
        <v>12134</v>
      </c>
      <c r="E46" s="58">
        <v>464</v>
      </c>
      <c r="F46" s="58">
        <v>11670</v>
      </c>
      <c r="G46" s="58">
        <v>1237059</v>
      </c>
      <c r="H46" s="58">
        <v>22004</v>
      </c>
      <c r="I46" s="58">
        <v>1215055</v>
      </c>
      <c r="J46" s="58">
        <v>27415254</v>
      </c>
      <c r="K46" s="58">
        <v>28232</v>
      </c>
      <c r="L46" s="58">
        <v>27387022</v>
      </c>
      <c r="M46" s="58">
        <f t="shared" si="3"/>
        <v>22162</v>
      </c>
      <c r="N46" s="58">
        <f t="shared" si="4"/>
        <v>1283</v>
      </c>
      <c r="O46" s="58">
        <f t="shared" si="5"/>
        <v>22540</v>
      </c>
    </row>
    <row r="47" spans="1:15" ht="13.5" customHeight="1">
      <c r="A47" s="59"/>
      <c r="B47" s="60" t="s">
        <v>83</v>
      </c>
      <c r="C47" s="61"/>
      <c r="D47" s="62">
        <v>7223</v>
      </c>
      <c r="E47" s="62">
        <v>117</v>
      </c>
      <c r="F47" s="62">
        <v>7106</v>
      </c>
      <c r="G47" s="62">
        <v>757928</v>
      </c>
      <c r="H47" s="62">
        <v>6807</v>
      </c>
      <c r="I47" s="62">
        <v>751121</v>
      </c>
      <c r="J47" s="62">
        <v>16340501</v>
      </c>
      <c r="K47" s="62">
        <v>10384</v>
      </c>
      <c r="L47" s="62">
        <v>16330117</v>
      </c>
      <c r="M47" s="62">
        <f t="shared" si="3"/>
        <v>21559</v>
      </c>
      <c r="N47" s="62">
        <f t="shared" si="4"/>
        <v>1525</v>
      </c>
      <c r="O47" s="62">
        <f t="shared" si="5"/>
        <v>21741</v>
      </c>
    </row>
    <row r="48" spans="1:15" ht="13.5" customHeight="1">
      <c r="A48" s="55"/>
      <c r="B48" s="56" t="s">
        <v>84</v>
      </c>
      <c r="C48" s="57"/>
      <c r="D48" s="58">
        <v>4123</v>
      </c>
      <c r="E48" s="58">
        <v>389</v>
      </c>
      <c r="F48" s="58">
        <v>3734</v>
      </c>
      <c r="G48" s="58">
        <v>343292</v>
      </c>
      <c r="H48" s="58">
        <v>19810</v>
      </c>
      <c r="I48" s="58">
        <v>323482</v>
      </c>
      <c r="J48" s="58">
        <v>6298212</v>
      </c>
      <c r="K48" s="58">
        <v>28652</v>
      </c>
      <c r="L48" s="58">
        <v>6269560</v>
      </c>
      <c r="M48" s="58">
        <f t="shared" si="3"/>
        <v>18347</v>
      </c>
      <c r="N48" s="58">
        <f t="shared" si="4"/>
        <v>1446</v>
      </c>
      <c r="O48" s="58">
        <f t="shared" si="5"/>
        <v>19381</v>
      </c>
    </row>
    <row r="49" spans="1:15" ht="13.5" customHeight="1">
      <c r="A49" s="55"/>
      <c r="B49" s="56" t="s">
        <v>85</v>
      </c>
      <c r="C49" s="57"/>
      <c r="D49" s="58">
        <v>9073</v>
      </c>
      <c r="E49" s="58">
        <v>1515</v>
      </c>
      <c r="F49" s="58">
        <v>7558</v>
      </c>
      <c r="G49" s="58">
        <v>763302</v>
      </c>
      <c r="H49" s="58">
        <v>78338</v>
      </c>
      <c r="I49" s="58">
        <v>684964</v>
      </c>
      <c r="J49" s="58">
        <v>12595946</v>
      </c>
      <c r="K49" s="58">
        <v>98108</v>
      </c>
      <c r="L49" s="58">
        <v>12497838</v>
      </c>
      <c r="M49" s="58">
        <f t="shared" si="3"/>
        <v>16502</v>
      </c>
      <c r="N49" s="58">
        <f t="shared" si="4"/>
        <v>1252</v>
      </c>
      <c r="O49" s="58">
        <f t="shared" si="5"/>
        <v>18246</v>
      </c>
    </row>
    <row r="50" spans="1:15" ht="13.5" customHeight="1">
      <c r="A50" s="55"/>
      <c r="B50" s="56" t="s">
        <v>86</v>
      </c>
      <c r="C50" s="57"/>
      <c r="D50" s="58">
        <v>6128</v>
      </c>
      <c r="E50" s="58">
        <v>716</v>
      </c>
      <c r="F50" s="58">
        <v>5412</v>
      </c>
      <c r="G50" s="58">
        <v>592298</v>
      </c>
      <c r="H50" s="58">
        <v>40333</v>
      </c>
      <c r="I50" s="58">
        <v>551965</v>
      </c>
      <c r="J50" s="58">
        <v>10904796</v>
      </c>
      <c r="K50" s="58">
        <v>51119</v>
      </c>
      <c r="L50" s="58">
        <v>10853677</v>
      </c>
      <c r="M50" s="58">
        <f t="shared" si="3"/>
        <v>18411</v>
      </c>
      <c r="N50" s="58">
        <f t="shared" si="4"/>
        <v>1267</v>
      </c>
      <c r="O50" s="58">
        <f t="shared" si="5"/>
        <v>19664</v>
      </c>
    </row>
    <row r="51" spans="1:15" ht="13.5" customHeight="1">
      <c r="A51" s="55"/>
      <c r="B51" s="56" t="s">
        <v>87</v>
      </c>
      <c r="C51" s="57"/>
      <c r="D51" s="58">
        <v>13181</v>
      </c>
      <c r="E51" s="58">
        <v>904</v>
      </c>
      <c r="F51" s="58">
        <v>12277</v>
      </c>
      <c r="G51" s="58">
        <v>1285408</v>
      </c>
      <c r="H51" s="58">
        <v>46929</v>
      </c>
      <c r="I51" s="58">
        <v>1238479</v>
      </c>
      <c r="J51" s="58">
        <v>24014916</v>
      </c>
      <c r="K51" s="58">
        <v>48071</v>
      </c>
      <c r="L51" s="58">
        <v>23966845</v>
      </c>
      <c r="M51" s="58">
        <f t="shared" si="3"/>
        <v>18683</v>
      </c>
      <c r="N51" s="58">
        <f t="shared" si="4"/>
        <v>1024</v>
      </c>
      <c r="O51" s="58">
        <f t="shared" si="5"/>
        <v>19352</v>
      </c>
    </row>
    <row r="52" spans="1:15" ht="13.5" customHeight="1">
      <c r="A52" s="59"/>
      <c r="B52" s="60" t="s">
        <v>88</v>
      </c>
      <c r="C52" s="61"/>
      <c r="D52" s="62">
        <v>2381</v>
      </c>
      <c r="E52" s="62">
        <v>350</v>
      </c>
      <c r="F52" s="62">
        <v>2031</v>
      </c>
      <c r="G52" s="62">
        <v>186489</v>
      </c>
      <c r="H52" s="62">
        <v>20198</v>
      </c>
      <c r="I52" s="62">
        <v>166291</v>
      </c>
      <c r="J52" s="62">
        <v>1930491</v>
      </c>
      <c r="K52" s="62">
        <v>20886</v>
      </c>
      <c r="L52" s="62">
        <v>1909605</v>
      </c>
      <c r="M52" s="62">
        <f t="shared" si="3"/>
        <v>10352</v>
      </c>
      <c r="N52" s="62">
        <f t="shared" si="4"/>
        <v>1034</v>
      </c>
      <c r="O52" s="62">
        <f t="shared" si="5"/>
        <v>11484</v>
      </c>
    </row>
    <row r="53" spans="1:15" ht="13.5" customHeight="1">
      <c r="A53" s="55"/>
      <c r="B53" s="56" t="s">
        <v>89</v>
      </c>
      <c r="C53" s="57"/>
      <c r="D53" s="58">
        <v>5305</v>
      </c>
      <c r="E53" s="58">
        <v>336</v>
      </c>
      <c r="F53" s="58">
        <v>4969</v>
      </c>
      <c r="G53" s="58">
        <v>580513</v>
      </c>
      <c r="H53" s="58">
        <v>21793</v>
      </c>
      <c r="I53" s="58">
        <v>558720</v>
      </c>
      <c r="J53" s="58">
        <v>10526315</v>
      </c>
      <c r="K53" s="58">
        <v>23685</v>
      </c>
      <c r="L53" s="58">
        <v>10502630</v>
      </c>
      <c r="M53" s="58">
        <f t="shared" si="3"/>
        <v>18133</v>
      </c>
      <c r="N53" s="58">
        <f t="shared" si="4"/>
        <v>1087</v>
      </c>
      <c r="O53" s="58">
        <f t="shared" si="5"/>
        <v>18798</v>
      </c>
    </row>
    <row r="54" spans="1:15" ht="13.5" customHeight="1">
      <c r="A54" s="55"/>
      <c r="B54" s="56" t="s">
        <v>90</v>
      </c>
      <c r="C54" s="57"/>
      <c r="D54" s="58">
        <v>5921</v>
      </c>
      <c r="E54" s="58">
        <v>374</v>
      </c>
      <c r="F54" s="58">
        <v>5547</v>
      </c>
      <c r="G54" s="58">
        <v>604135</v>
      </c>
      <c r="H54" s="58">
        <v>20532</v>
      </c>
      <c r="I54" s="58">
        <v>583603</v>
      </c>
      <c r="J54" s="58">
        <v>10720393</v>
      </c>
      <c r="K54" s="58">
        <v>25563</v>
      </c>
      <c r="L54" s="58">
        <v>10694830</v>
      </c>
      <c r="M54" s="58">
        <f t="shared" si="3"/>
        <v>17745</v>
      </c>
      <c r="N54" s="58">
        <f t="shared" si="4"/>
        <v>1245</v>
      </c>
      <c r="O54" s="58">
        <f t="shared" si="5"/>
        <v>18326</v>
      </c>
    </row>
    <row r="55" spans="1:15" ht="13.5" customHeight="1">
      <c r="A55" s="55"/>
      <c r="B55" s="56" t="s">
        <v>91</v>
      </c>
      <c r="C55" s="57"/>
      <c r="D55" s="58">
        <v>7900</v>
      </c>
      <c r="E55" s="58">
        <v>557</v>
      </c>
      <c r="F55" s="58">
        <v>7343</v>
      </c>
      <c r="G55" s="58">
        <v>843399</v>
      </c>
      <c r="H55" s="58">
        <v>32912</v>
      </c>
      <c r="I55" s="58">
        <v>810487</v>
      </c>
      <c r="J55" s="58">
        <v>16698925</v>
      </c>
      <c r="K55" s="58">
        <v>38091</v>
      </c>
      <c r="L55" s="58">
        <v>16660834</v>
      </c>
      <c r="M55" s="58">
        <f t="shared" si="3"/>
        <v>19800</v>
      </c>
      <c r="N55" s="58">
        <f t="shared" si="4"/>
        <v>1157</v>
      </c>
      <c r="O55" s="58">
        <f t="shared" si="5"/>
        <v>20557</v>
      </c>
    </row>
    <row r="56" spans="1:15" ht="13.5" customHeight="1">
      <c r="A56" s="55"/>
      <c r="B56" s="56" t="s">
        <v>92</v>
      </c>
      <c r="C56" s="57"/>
      <c r="D56" s="58">
        <v>6646</v>
      </c>
      <c r="E56" s="58">
        <v>718</v>
      </c>
      <c r="F56" s="58">
        <v>5928</v>
      </c>
      <c r="G56" s="58">
        <v>562299</v>
      </c>
      <c r="H56" s="58">
        <v>34689</v>
      </c>
      <c r="I56" s="58">
        <v>527610</v>
      </c>
      <c r="J56" s="58">
        <v>8537752</v>
      </c>
      <c r="K56" s="58">
        <v>45704</v>
      </c>
      <c r="L56" s="58">
        <v>8492048</v>
      </c>
      <c r="M56" s="58">
        <f t="shared" si="3"/>
        <v>15184</v>
      </c>
      <c r="N56" s="58">
        <f t="shared" si="4"/>
        <v>1318</v>
      </c>
      <c r="O56" s="58">
        <f t="shared" si="5"/>
        <v>16095</v>
      </c>
    </row>
    <row r="57" spans="1:15" ht="13.5" customHeight="1">
      <c r="A57" s="59"/>
      <c r="B57" s="60" t="s">
        <v>93</v>
      </c>
      <c r="C57" s="61"/>
      <c r="D57" s="62">
        <v>7194</v>
      </c>
      <c r="E57" s="62">
        <v>1330</v>
      </c>
      <c r="F57" s="62">
        <v>5864</v>
      </c>
      <c r="G57" s="62">
        <v>565210</v>
      </c>
      <c r="H57" s="62">
        <v>67598</v>
      </c>
      <c r="I57" s="62">
        <v>497612</v>
      </c>
      <c r="J57" s="62">
        <v>8122834</v>
      </c>
      <c r="K57" s="62">
        <v>88894</v>
      </c>
      <c r="L57" s="62">
        <v>8033940</v>
      </c>
      <c r="M57" s="62">
        <f t="shared" si="3"/>
        <v>14371</v>
      </c>
      <c r="N57" s="62">
        <f t="shared" si="4"/>
        <v>1315</v>
      </c>
      <c r="O57" s="62">
        <f t="shared" si="5"/>
        <v>16145</v>
      </c>
    </row>
    <row r="58" spans="1:15" ht="13.5" customHeight="1">
      <c r="A58" s="55"/>
      <c r="B58" s="56" t="s">
        <v>94</v>
      </c>
      <c r="C58" s="57"/>
      <c r="D58" s="58">
        <v>4084</v>
      </c>
      <c r="E58" s="58">
        <v>687</v>
      </c>
      <c r="F58" s="58">
        <v>3397</v>
      </c>
      <c r="G58" s="58">
        <v>334553</v>
      </c>
      <c r="H58" s="58">
        <v>23736</v>
      </c>
      <c r="I58" s="58">
        <v>310817</v>
      </c>
      <c r="J58" s="58">
        <v>5762919</v>
      </c>
      <c r="K58" s="58">
        <v>31604</v>
      </c>
      <c r="L58" s="58">
        <v>5731315</v>
      </c>
      <c r="M58" s="58">
        <f t="shared" si="3"/>
        <v>17226</v>
      </c>
      <c r="N58" s="58">
        <f t="shared" si="4"/>
        <v>1331</v>
      </c>
      <c r="O58" s="58">
        <f t="shared" si="5"/>
        <v>18440</v>
      </c>
    </row>
    <row r="59" spans="1:15" ht="13.5" customHeight="1">
      <c r="A59" s="55"/>
      <c r="B59" s="56" t="s">
        <v>95</v>
      </c>
      <c r="C59" s="57"/>
      <c r="D59" s="58">
        <v>7468</v>
      </c>
      <c r="E59" s="58">
        <v>905</v>
      </c>
      <c r="F59" s="58">
        <v>6563</v>
      </c>
      <c r="G59" s="58">
        <v>641978</v>
      </c>
      <c r="H59" s="58">
        <v>39784</v>
      </c>
      <c r="I59" s="58">
        <v>602194</v>
      </c>
      <c r="J59" s="58">
        <v>11830927</v>
      </c>
      <c r="K59" s="58">
        <v>64707</v>
      </c>
      <c r="L59" s="58">
        <v>11766220</v>
      </c>
      <c r="M59" s="58">
        <f t="shared" si="3"/>
        <v>18429</v>
      </c>
      <c r="N59" s="58">
        <f t="shared" si="4"/>
        <v>1626</v>
      </c>
      <c r="O59" s="58">
        <f t="shared" si="5"/>
        <v>19539</v>
      </c>
    </row>
    <row r="60" spans="1:15" ht="13.5" customHeight="1">
      <c r="A60" s="55"/>
      <c r="B60" s="56" t="s">
        <v>96</v>
      </c>
      <c r="C60" s="57"/>
      <c r="D60" s="58">
        <v>2616</v>
      </c>
      <c r="E60" s="58">
        <v>387</v>
      </c>
      <c r="F60" s="58">
        <v>2229</v>
      </c>
      <c r="G60" s="58">
        <v>242301</v>
      </c>
      <c r="H60" s="58">
        <v>16144</v>
      </c>
      <c r="I60" s="58">
        <v>226157</v>
      </c>
      <c r="J60" s="58">
        <v>4257756</v>
      </c>
      <c r="K60" s="58">
        <v>21570</v>
      </c>
      <c r="L60" s="58">
        <v>4236186</v>
      </c>
      <c r="M60" s="58">
        <f t="shared" si="3"/>
        <v>17572</v>
      </c>
      <c r="N60" s="58">
        <f t="shared" si="4"/>
        <v>1336</v>
      </c>
      <c r="O60" s="58">
        <f t="shared" si="5"/>
        <v>18731</v>
      </c>
    </row>
    <row r="61" spans="1:15" ht="13.5" customHeight="1">
      <c r="A61" s="55"/>
      <c r="B61" s="56" t="s">
        <v>97</v>
      </c>
      <c r="C61" s="57"/>
      <c r="D61" s="58">
        <v>1822</v>
      </c>
      <c r="E61" s="58">
        <v>296</v>
      </c>
      <c r="F61" s="58">
        <v>1526</v>
      </c>
      <c r="G61" s="58">
        <v>174391</v>
      </c>
      <c r="H61" s="58">
        <v>20449</v>
      </c>
      <c r="I61" s="58">
        <v>153942</v>
      </c>
      <c r="J61" s="58">
        <v>2238167</v>
      </c>
      <c r="K61" s="58">
        <v>21027</v>
      </c>
      <c r="L61" s="58">
        <v>2217140</v>
      </c>
      <c r="M61" s="58">
        <f t="shared" si="3"/>
        <v>12834</v>
      </c>
      <c r="N61" s="58">
        <f t="shared" si="4"/>
        <v>1028</v>
      </c>
      <c r="O61" s="58">
        <f t="shared" si="5"/>
        <v>14402</v>
      </c>
    </row>
    <row r="62" spans="1:15" ht="13.5" customHeight="1">
      <c r="A62" s="59"/>
      <c r="B62" s="60" t="s">
        <v>98</v>
      </c>
      <c r="C62" s="61"/>
      <c r="D62" s="62">
        <v>9274</v>
      </c>
      <c r="E62" s="62">
        <v>1083</v>
      </c>
      <c r="F62" s="62">
        <v>8191</v>
      </c>
      <c r="G62" s="62">
        <v>879447</v>
      </c>
      <c r="H62" s="62">
        <v>51241</v>
      </c>
      <c r="I62" s="62">
        <v>828206</v>
      </c>
      <c r="J62" s="62">
        <v>15576083</v>
      </c>
      <c r="K62" s="62">
        <v>63550</v>
      </c>
      <c r="L62" s="62">
        <v>15512533</v>
      </c>
      <c r="M62" s="62">
        <f t="shared" si="3"/>
        <v>17711</v>
      </c>
      <c r="N62" s="62">
        <f t="shared" si="4"/>
        <v>1240</v>
      </c>
      <c r="O62" s="62">
        <f t="shared" si="5"/>
        <v>18730</v>
      </c>
    </row>
    <row r="63" spans="1:15" ht="13.5" customHeight="1">
      <c r="A63" s="65"/>
      <c r="B63" s="66" t="s">
        <v>99</v>
      </c>
      <c r="C63" s="67"/>
      <c r="D63" s="68">
        <v>10617</v>
      </c>
      <c r="E63" s="68">
        <v>1000</v>
      </c>
      <c r="F63" s="68">
        <v>9617</v>
      </c>
      <c r="G63" s="68">
        <v>1025495</v>
      </c>
      <c r="H63" s="68">
        <v>63096</v>
      </c>
      <c r="I63" s="68">
        <v>962399</v>
      </c>
      <c r="J63" s="68">
        <v>20408371</v>
      </c>
      <c r="K63" s="68">
        <v>68525</v>
      </c>
      <c r="L63" s="68">
        <v>20339846</v>
      </c>
      <c r="M63" s="68">
        <f t="shared" si="3"/>
        <v>19901</v>
      </c>
      <c r="N63" s="68">
        <f t="shared" si="4"/>
        <v>1086</v>
      </c>
      <c r="O63" s="68">
        <f t="shared" si="5"/>
        <v>21135</v>
      </c>
    </row>
    <row r="64" spans="1:15" ht="13.5" customHeight="1">
      <c r="A64" s="55"/>
      <c r="B64" s="56" t="s">
        <v>100</v>
      </c>
      <c r="C64" s="57"/>
      <c r="D64" s="58">
        <v>14006</v>
      </c>
      <c r="E64" s="58">
        <v>2426</v>
      </c>
      <c r="F64" s="58">
        <v>11580</v>
      </c>
      <c r="G64" s="58">
        <v>1197465</v>
      </c>
      <c r="H64" s="58">
        <v>138182</v>
      </c>
      <c r="I64" s="58">
        <v>1059283</v>
      </c>
      <c r="J64" s="58">
        <v>17808648</v>
      </c>
      <c r="K64" s="58">
        <v>123450</v>
      </c>
      <c r="L64" s="58">
        <v>17685198</v>
      </c>
      <c r="M64" s="58">
        <f t="shared" si="3"/>
        <v>14872</v>
      </c>
      <c r="N64" s="58">
        <f t="shared" si="4"/>
        <v>893</v>
      </c>
      <c r="O64" s="58">
        <f t="shared" si="5"/>
        <v>16695</v>
      </c>
    </row>
    <row r="65" spans="1:15" ht="13.5" customHeight="1">
      <c r="A65" s="55"/>
      <c r="B65" s="56" t="s">
        <v>101</v>
      </c>
      <c r="C65" s="57"/>
      <c r="D65" s="58">
        <v>4357</v>
      </c>
      <c r="E65" s="58">
        <v>346</v>
      </c>
      <c r="F65" s="58">
        <v>4011</v>
      </c>
      <c r="G65" s="58">
        <v>355088</v>
      </c>
      <c r="H65" s="58">
        <v>16825</v>
      </c>
      <c r="I65" s="58">
        <v>338263</v>
      </c>
      <c r="J65" s="58">
        <v>6519691</v>
      </c>
      <c r="K65" s="58">
        <v>25370</v>
      </c>
      <c r="L65" s="58">
        <v>6494321</v>
      </c>
      <c r="M65" s="58">
        <f t="shared" si="3"/>
        <v>18361</v>
      </c>
      <c r="N65" s="58">
        <f t="shared" si="4"/>
        <v>1508</v>
      </c>
      <c r="O65" s="58">
        <f t="shared" si="5"/>
        <v>19199</v>
      </c>
    </row>
    <row r="66" spans="1:15" ht="13.5" customHeight="1">
      <c r="A66" s="55"/>
      <c r="B66" s="56" t="s">
        <v>102</v>
      </c>
      <c r="C66" s="57"/>
      <c r="D66" s="58">
        <v>5556</v>
      </c>
      <c r="E66" s="58">
        <v>678</v>
      </c>
      <c r="F66" s="58">
        <v>4878</v>
      </c>
      <c r="G66" s="58">
        <v>522396</v>
      </c>
      <c r="H66" s="58">
        <v>41400</v>
      </c>
      <c r="I66" s="58">
        <v>480996</v>
      </c>
      <c r="J66" s="58">
        <v>7987755</v>
      </c>
      <c r="K66" s="58">
        <v>40770</v>
      </c>
      <c r="L66" s="58">
        <v>7946985</v>
      </c>
      <c r="M66" s="58">
        <f t="shared" si="3"/>
        <v>15291</v>
      </c>
      <c r="N66" s="58">
        <f t="shared" si="4"/>
        <v>985</v>
      </c>
      <c r="O66" s="58">
        <f t="shared" si="5"/>
        <v>16522</v>
      </c>
    </row>
    <row r="67" spans="1:15" ht="13.5" customHeight="1">
      <c r="A67" s="69"/>
      <c r="B67" s="70" t="s">
        <v>103</v>
      </c>
      <c r="C67" s="71"/>
      <c r="D67" s="72">
        <v>12044</v>
      </c>
      <c r="E67" s="72">
        <v>2354</v>
      </c>
      <c r="F67" s="72">
        <v>9690</v>
      </c>
      <c r="G67" s="72">
        <v>1065977</v>
      </c>
      <c r="H67" s="72">
        <v>145399</v>
      </c>
      <c r="I67" s="72">
        <v>920578</v>
      </c>
      <c r="J67" s="72">
        <v>13115716</v>
      </c>
      <c r="K67" s="72">
        <v>140393</v>
      </c>
      <c r="L67" s="72">
        <v>12975323</v>
      </c>
      <c r="M67" s="72">
        <f t="shared" si="3"/>
        <v>12304</v>
      </c>
      <c r="N67" s="72">
        <f t="shared" si="4"/>
        <v>966</v>
      </c>
      <c r="O67" s="72">
        <f t="shared" si="5"/>
        <v>14095</v>
      </c>
    </row>
    <row r="68" spans="1:15" ht="13.5" customHeight="1">
      <c r="A68" s="73"/>
      <c r="B68" s="74" t="s">
        <v>104</v>
      </c>
      <c r="C68" s="75"/>
      <c r="D68" s="76">
        <f aca="true" t="shared" si="6" ref="D68:L68">SUM(D8:D9)</f>
        <v>433775</v>
      </c>
      <c r="E68" s="76">
        <f t="shared" si="6"/>
        <v>19982</v>
      </c>
      <c r="F68" s="76">
        <f t="shared" si="6"/>
        <v>413793</v>
      </c>
      <c r="G68" s="76">
        <f t="shared" si="6"/>
        <v>42022051</v>
      </c>
      <c r="H68" s="76">
        <f t="shared" si="6"/>
        <v>982066</v>
      </c>
      <c r="I68" s="77">
        <f t="shared" si="6"/>
        <v>41039985</v>
      </c>
      <c r="J68" s="78">
        <f t="shared" si="6"/>
        <v>911482693</v>
      </c>
      <c r="K68" s="79">
        <f t="shared" si="6"/>
        <v>1797850</v>
      </c>
      <c r="L68" s="80">
        <f t="shared" si="6"/>
        <v>909684843</v>
      </c>
      <c r="M68" s="81">
        <f t="shared" si="3"/>
        <v>21691</v>
      </c>
      <c r="N68" s="76">
        <f t="shared" si="4"/>
        <v>1831</v>
      </c>
      <c r="O68" s="82">
        <f t="shared" si="5"/>
        <v>22166</v>
      </c>
    </row>
    <row r="69" spans="1:15" ht="13.5" customHeight="1">
      <c r="A69" s="83"/>
      <c r="B69" s="84" t="s">
        <v>120</v>
      </c>
      <c r="C69" s="85"/>
      <c r="D69" s="86">
        <f aca="true" t="shared" si="7" ref="D69:L69">SUM(D10:D35)</f>
        <v>668593</v>
      </c>
      <c r="E69" s="86">
        <f t="shared" si="7"/>
        <v>55932</v>
      </c>
      <c r="F69" s="86">
        <f t="shared" si="7"/>
        <v>612661</v>
      </c>
      <c r="G69" s="86">
        <f t="shared" si="7"/>
        <v>67929244</v>
      </c>
      <c r="H69" s="86">
        <f t="shared" si="7"/>
        <v>3015829</v>
      </c>
      <c r="I69" s="87">
        <f t="shared" si="7"/>
        <v>64913415</v>
      </c>
      <c r="J69" s="86">
        <f t="shared" si="7"/>
        <v>1261361502</v>
      </c>
      <c r="K69" s="86">
        <f t="shared" si="7"/>
        <v>3897957</v>
      </c>
      <c r="L69" s="87">
        <f t="shared" si="7"/>
        <v>1257463545</v>
      </c>
      <c r="M69" s="88">
        <f t="shared" si="3"/>
        <v>18569</v>
      </c>
      <c r="N69" s="86">
        <f t="shared" si="4"/>
        <v>1292</v>
      </c>
      <c r="O69" s="89">
        <f t="shared" si="5"/>
        <v>19371</v>
      </c>
    </row>
    <row r="70" spans="1:15" ht="13.5" customHeight="1">
      <c r="A70" s="83"/>
      <c r="B70" s="84" t="s">
        <v>121</v>
      </c>
      <c r="C70" s="85"/>
      <c r="D70" s="86">
        <f aca="true" t="shared" si="8" ref="D70:L70">SUM(D36:D67)</f>
        <v>238426</v>
      </c>
      <c r="E70" s="86">
        <f t="shared" si="8"/>
        <v>21523</v>
      </c>
      <c r="F70" s="86">
        <f t="shared" si="8"/>
        <v>216903</v>
      </c>
      <c r="G70" s="86">
        <f t="shared" si="8"/>
        <v>22498339</v>
      </c>
      <c r="H70" s="86">
        <f t="shared" si="8"/>
        <v>1145443</v>
      </c>
      <c r="I70" s="87">
        <f t="shared" si="8"/>
        <v>21352896</v>
      </c>
      <c r="J70" s="86">
        <f t="shared" si="8"/>
        <v>430966802</v>
      </c>
      <c r="K70" s="86">
        <f t="shared" si="8"/>
        <v>1363286</v>
      </c>
      <c r="L70" s="87">
        <f t="shared" si="8"/>
        <v>429603516</v>
      </c>
      <c r="M70" s="88">
        <f t="shared" si="3"/>
        <v>19155</v>
      </c>
      <c r="N70" s="86">
        <f t="shared" si="4"/>
        <v>1190</v>
      </c>
      <c r="O70" s="89">
        <f t="shared" si="5"/>
        <v>20119</v>
      </c>
    </row>
    <row r="71" spans="1:15" ht="13.5" customHeight="1">
      <c r="A71" s="90"/>
      <c r="B71" s="91" t="s">
        <v>122</v>
      </c>
      <c r="C71" s="92"/>
      <c r="D71" s="93">
        <f aca="true" t="shared" si="9" ref="D71:L71">SUM(D8:D67)</f>
        <v>1340794</v>
      </c>
      <c r="E71" s="93">
        <f t="shared" si="9"/>
        <v>97437</v>
      </c>
      <c r="F71" s="93">
        <f t="shared" si="9"/>
        <v>1243357</v>
      </c>
      <c r="G71" s="93">
        <f t="shared" si="9"/>
        <v>132449634</v>
      </c>
      <c r="H71" s="93">
        <f t="shared" si="9"/>
        <v>5143338</v>
      </c>
      <c r="I71" s="94">
        <f t="shared" si="9"/>
        <v>127306296</v>
      </c>
      <c r="J71" s="95">
        <f t="shared" si="9"/>
        <v>2603810997</v>
      </c>
      <c r="K71" s="96">
        <f t="shared" si="9"/>
        <v>7059093</v>
      </c>
      <c r="L71" s="97">
        <f t="shared" si="9"/>
        <v>2596751904</v>
      </c>
      <c r="M71" s="98">
        <f t="shared" si="3"/>
        <v>19659</v>
      </c>
      <c r="N71" s="93">
        <f t="shared" si="4"/>
        <v>1372</v>
      </c>
      <c r="O71" s="95">
        <f t="shared" si="5"/>
        <v>20398</v>
      </c>
    </row>
  </sheetData>
  <mergeCells count="6">
    <mergeCell ref="A4:I4"/>
    <mergeCell ref="M5:O5"/>
    <mergeCell ref="B5:B7"/>
    <mergeCell ref="D5:F5"/>
    <mergeCell ref="G5:I5"/>
    <mergeCell ref="J5:L5"/>
  </mergeCells>
  <printOptions/>
  <pageMargins left="0.5905511811023623" right="0.5905511811023623" top="0.5905511811023623" bottom="0.5905511811023623" header="0.31496062992125984" footer="0.31496062992125984"/>
  <pageSetup firstPageNumber="137" useFirstPageNumber="1"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2013-03-25T10:39:16Z</cp:lastPrinted>
  <dcterms:created xsi:type="dcterms:W3CDTF">2013-03-25T09:48:45Z</dcterms:created>
  <dcterms:modified xsi:type="dcterms:W3CDTF">2013-03-25T10:39:21Z</dcterms:modified>
  <cp:category/>
  <cp:version/>
  <cp:contentType/>
  <cp:contentStatus/>
</cp:coreProperties>
</file>